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filterPrivacy="1" defaultThemeVersion="124226"/>
  <xr:revisionPtr revIDLastSave="0" documentId="13_ncr:1_{1AF1C99F-DD7E-4B1F-B728-A210A10EE78C}" xr6:coauthVersionLast="47" xr6:coauthVersionMax="47" xr10:uidLastSave="{00000000-0000-0000-0000-000000000000}"/>
  <bookViews>
    <workbookView xWindow="38292" yWindow="4380" windowWidth="29016" windowHeight="15696" firstSheet="1" activeTab="1" xr2:uid="{00000000-000D-0000-FFFF-FFFF00000000}"/>
  </bookViews>
  <sheets>
    <sheet name="Inhalt" sheetId="3" r:id="rId1"/>
    <sheet name="2011-2023 | mit Horten" sheetId="6" r:id="rId2"/>
    <sheet name="2019-2023 | ohne Horte" sheetId="7" r:id="rId3"/>
    <sheet name="2011-2022 | mit Horten" sheetId="4" r:id="rId4"/>
    <sheet name="2019-2022 | ohne Horte" sheetId="5" r:id="rId5"/>
    <sheet name="2011-2021 | mit Horten" sheetId="1" r:id="rId6"/>
    <sheet name="2019-2021 | ohne Horte" sheetId="2" r:id="rId7"/>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 localSheetId="1">#REF!</definedName>
    <definedName name="_tab27">#REF!</definedName>
    <definedName name="_tab28" localSheetId="1">#REF!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 localSheetId="1">#REF!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 localSheetId="1">#REF!</definedName>
    <definedName name="Halbjahr">#REF!</definedName>
    <definedName name="Halbjahr1b" localSheetId="1">#REF!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 localSheetId="1">#REF!</definedName>
    <definedName name="Jahr">#REF!</definedName>
    <definedName name="Jahr1b" localSheetId="1">#REF!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 localSheetId="1">#REF!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5" l="1"/>
  <c r="E25" i="5" s="1"/>
  <c r="C25" i="5"/>
  <c r="E24" i="5"/>
  <c r="D24" i="5"/>
  <c r="C24" i="5"/>
  <c r="Y25" i="4"/>
  <c r="Z25" i="4" s="1"/>
  <c r="X25" i="4"/>
  <c r="V25" i="4"/>
  <c r="U25" i="4"/>
  <c r="W25" i="4" s="1"/>
  <c r="S25" i="4"/>
  <c r="R25" i="4"/>
  <c r="T25" i="4" s="1"/>
  <c r="P25" i="4"/>
  <c r="O25" i="4"/>
  <c r="M25" i="4"/>
  <c r="N25" i="4" s="1"/>
  <c r="L25" i="4"/>
  <c r="J25" i="4"/>
  <c r="I25" i="4"/>
  <c r="K25" i="4" s="1"/>
  <c r="G25" i="4"/>
  <c r="F25" i="4"/>
  <c r="H25" i="4" s="1"/>
  <c r="D25" i="4"/>
  <c r="C25" i="4"/>
  <c r="Y24" i="4"/>
  <c r="X24" i="4"/>
  <c r="Z24" i="4" s="1"/>
  <c r="V24" i="4"/>
  <c r="U24" i="4"/>
  <c r="W24" i="4" s="1"/>
  <c r="S24" i="4"/>
  <c r="T24" i="4" s="1"/>
  <c r="R24" i="4"/>
  <c r="P24" i="4"/>
  <c r="O24" i="4"/>
  <c r="M24" i="4"/>
  <c r="L24" i="4"/>
  <c r="N24" i="4" s="1"/>
  <c r="J24" i="4"/>
  <c r="K24" i="4" s="1"/>
  <c r="I24" i="4"/>
  <c r="G24" i="4"/>
  <c r="H24" i="4" s="1"/>
  <c r="F24" i="4"/>
  <c r="D24" i="4"/>
  <c r="C24" i="4"/>
  <c r="Z23" i="4"/>
  <c r="Y23" i="4"/>
  <c r="X23" i="4"/>
  <c r="V23" i="4"/>
  <c r="U23" i="4"/>
  <c r="S23" i="4"/>
  <c r="R23" i="4"/>
  <c r="T23" i="4" s="1"/>
  <c r="P23" i="4"/>
  <c r="O23" i="4"/>
  <c r="N23" i="4"/>
  <c r="M23" i="4"/>
  <c r="L23" i="4"/>
  <c r="J23" i="4"/>
  <c r="I23" i="4"/>
  <c r="G23" i="4"/>
  <c r="F23" i="4"/>
  <c r="D23" i="4"/>
  <c r="C23" i="4"/>
  <c r="Z22" i="4"/>
  <c r="W22" i="4"/>
  <c r="T22" i="4"/>
  <c r="Q22" i="4"/>
  <c r="N22" i="4"/>
  <c r="K22" i="4"/>
  <c r="H22" i="4"/>
  <c r="E22" i="4"/>
  <c r="Z21" i="4"/>
  <c r="W21" i="4"/>
  <c r="T21" i="4"/>
  <c r="Q21" i="4"/>
  <c r="N21" i="4"/>
  <c r="K21" i="4"/>
  <c r="H21" i="4"/>
  <c r="E21" i="4"/>
  <c r="Z20" i="4"/>
  <c r="W20" i="4"/>
  <c r="T20" i="4"/>
  <c r="Q20" i="4"/>
  <c r="N20" i="4"/>
  <c r="K20" i="4"/>
  <c r="H20" i="4"/>
  <c r="E20" i="4"/>
  <c r="Z19" i="4"/>
  <c r="W19" i="4"/>
  <c r="T19" i="4"/>
  <c r="Q19" i="4"/>
  <c r="N19" i="4"/>
  <c r="K19" i="4"/>
  <c r="H19" i="4"/>
  <c r="E19" i="4"/>
  <c r="Z18" i="4"/>
  <c r="W18" i="4"/>
  <c r="T18" i="4"/>
  <c r="Q18" i="4"/>
  <c r="N18" i="4"/>
  <c r="K18" i="4"/>
  <c r="H18" i="4"/>
  <c r="E18" i="4"/>
  <c r="Z17" i="4"/>
  <c r="W17" i="4"/>
  <c r="T17" i="4"/>
  <c r="Q17" i="4"/>
  <c r="N17" i="4"/>
  <c r="K17" i="4"/>
  <c r="H17" i="4"/>
  <c r="E17" i="4"/>
  <c r="Z16" i="4"/>
  <c r="W16" i="4"/>
  <c r="T16" i="4"/>
  <c r="Q16" i="4"/>
  <c r="N16" i="4"/>
  <c r="K16" i="4"/>
  <c r="H16" i="4"/>
  <c r="E16" i="4"/>
  <c r="Z15" i="4"/>
  <c r="W15" i="4"/>
  <c r="T15" i="4"/>
  <c r="Q15" i="4"/>
  <c r="N15" i="4"/>
  <c r="K15" i="4"/>
  <c r="H15" i="4"/>
  <c r="E15" i="4"/>
  <c r="Z14" i="4"/>
  <c r="W14" i="4"/>
  <c r="T14" i="4"/>
  <c r="Q14" i="4"/>
  <c r="N14" i="4"/>
  <c r="K14" i="4"/>
  <c r="H14" i="4"/>
  <c r="E14" i="4"/>
  <c r="Z13" i="4"/>
  <c r="W13" i="4"/>
  <c r="T13" i="4"/>
  <c r="Q13" i="4"/>
  <c r="N13" i="4"/>
  <c r="K13" i="4"/>
  <c r="H13" i="4"/>
  <c r="E13" i="4"/>
  <c r="Z12" i="4"/>
  <c r="W12" i="4"/>
  <c r="T12" i="4"/>
  <c r="Q12" i="4"/>
  <c r="N12" i="4"/>
  <c r="K12" i="4"/>
  <c r="H12" i="4"/>
  <c r="E12" i="4"/>
  <c r="Z11" i="4"/>
  <c r="W11" i="4"/>
  <c r="T11" i="4"/>
  <c r="Q11" i="4"/>
  <c r="N11" i="4"/>
  <c r="K11" i="4"/>
  <c r="H11" i="4"/>
  <c r="E11" i="4"/>
  <c r="Z10" i="4"/>
  <c r="W10" i="4"/>
  <c r="T10" i="4"/>
  <c r="Q10" i="4"/>
  <c r="N10" i="4"/>
  <c r="K10" i="4"/>
  <c r="H10" i="4"/>
  <c r="E10" i="4"/>
  <c r="Z9" i="4"/>
  <c r="W9" i="4"/>
  <c r="T9" i="4"/>
  <c r="Q9" i="4"/>
  <c r="N9" i="4"/>
  <c r="K9" i="4"/>
  <c r="H9" i="4"/>
  <c r="E9" i="4"/>
  <c r="Z8" i="4"/>
  <c r="W8" i="4"/>
  <c r="T8" i="4"/>
  <c r="Q8" i="4"/>
  <c r="N8" i="4"/>
  <c r="K8" i="4"/>
  <c r="H8" i="4"/>
  <c r="E8" i="4"/>
  <c r="Z7" i="4"/>
  <c r="W7" i="4"/>
  <c r="T7" i="4"/>
  <c r="Q7" i="4"/>
  <c r="N7" i="4"/>
  <c r="K7" i="4"/>
  <c r="H7" i="4"/>
  <c r="E7" i="4"/>
  <c r="Y25" i="1"/>
  <c r="X25" i="1"/>
  <c r="V25" i="1"/>
  <c r="U25" i="1"/>
  <c r="S25" i="1"/>
  <c r="R25" i="1"/>
  <c r="P25" i="1"/>
  <c r="Q25" i="1" s="1"/>
  <c r="O25" i="1"/>
  <c r="M25" i="1"/>
  <c r="L25" i="1"/>
  <c r="K25" i="1"/>
  <c r="J25" i="1"/>
  <c r="I25" i="1"/>
  <c r="G25" i="1"/>
  <c r="H25" i="1" s="1"/>
  <c r="F25" i="1"/>
  <c r="D25" i="1"/>
  <c r="E25" i="1" s="1"/>
  <c r="C25" i="1"/>
  <c r="Y24" i="1"/>
  <c r="X24" i="1"/>
  <c r="V24" i="1"/>
  <c r="U24" i="1"/>
  <c r="S24" i="1"/>
  <c r="T24" i="1" s="1"/>
  <c r="R24" i="1"/>
  <c r="P24" i="1"/>
  <c r="Q24" i="1" s="1"/>
  <c r="O24" i="1"/>
  <c r="M24" i="1"/>
  <c r="N24" i="1" s="1"/>
  <c r="L24" i="1"/>
  <c r="J24" i="1"/>
  <c r="K24" i="1" s="1"/>
  <c r="I24" i="1"/>
  <c r="G24" i="1"/>
  <c r="H24" i="1" s="1"/>
  <c r="F24" i="1"/>
  <c r="D24" i="1"/>
  <c r="C24" i="1"/>
  <c r="Y23" i="1"/>
  <c r="Z23" i="1" s="1"/>
  <c r="X23" i="1"/>
  <c r="V23" i="1"/>
  <c r="W23" i="1" s="1"/>
  <c r="U23" i="1"/>
  <c r="S23" i="1"/>
  <c r="R23" i="1"/>
  <c r="T23" i="1" s="1"/>
  <c r="P23" i="1"/>
  <c r="Q23" i="1" s="1"/>
  <c r="O23" i="1"/>
  <c r="M23" i="1"/>
  <c r="N23" i="1" s="1"/>
  <c r="L23" i="1"/>
  <c r="J23" i="1"/>
  <c r="I23" i="1"/>
  <c r="G23" i="1"/>
  <c r="F23" i="1"/>
  <c r="D23" i="1"/>
  <c r="E23" i="1" s="1"/>
  <c r="C23" i="1"/>
  <c r="Z22" i="1"/>
  <c r="W22" i="1"/>
  <c r="T22" i="1"/>
  <c r="Q22" i="1"/>
  <c r="N22" i="1"/>
  <c r="K22" i="1"/>
  <c r="H22" i="1"/>
  <c r="E22" i="1"/>
  <c r="Z21" i="1"/>
  <c r="W21" i="1"/>
  <c r="T21" i="1"/>
  <c r="Q21" i="1"/>
  <c r="N21" i="1"/>
  <c r="K21" i="1"/>
  <c r="H21" i="1"/>
  <c r="E21" i="1"/>
  <c r="Z20" i="1"/>
  <c r="W20" i="1"/>
  <c r="T20" i="1"/>
  <c r="Q20" i="1"/>
  <c r="N20" i="1"/>
  <c r="K20" i="1"/>
  <c r="H20" i="1"/>
  <c r="E20" i="1"/>
  <c r="Z19" i="1"/>
  <c r="W19" i="1"/>
  <c r="T19" i="1"/>
  <c r="Q19" i="1"/>
  <c r="N19" i="1"/>
  <c r="K19" i="1"/>
  <c r="H19" i="1"/>
  <c r="E19" i="1"/>
  <c r="Z18" i="1"/>
  <c r="W18" i="1"/>
  <c r="T18" i="1"/>
  <c r="Q18" i="1"/>
  <c r="N18" i="1"/>
  <c r="K18" i="1"/>
  <c r="H18" i="1"/>
  <c r="E18" i="1"/>
  <c r="Z17" i="1"/>
  <c r="W17" i="1"/>
  <c r="T17" i="1"/>
  <c r="Q17" i="1"/>
  <c r="N17" i="1"/>
  <c r="K17" i="1"/>
  <c r="H17" i="1"/>
  <c r="E17" i="1"/>
  <c r="Z16" i="1"/>
  <c r="W16" i="1"/>
  <c r="T16" i="1"/>
  <c r="Q16" i="1"/>
  <c r="N16" i="1"/>
  <c r="K16" i="1"/>
  <c r="H16" i="1"/>
  <c r="E16" i="1"/>
  <c r="Z15" i="1"/>
  <c r="W15" i="1"/>
  <c r="T15" i="1"/>
  <c r="Q15" i="1"/>
  <c r="N15" i="1"/>
  <c r="K15" i="1"/>
  <c r="H15" i="1"/>
  <c r="E15" i="1"/>
  <c r="Z14" i="1"/>
  <c r="W14" i="1"/>
  <c r="T14" i="1"/>
  <c r="Q14" i="1"/>
  <c r="N14" i="1"/>
  <c r="K14" i="1"/>
  <c r="H14" i="1"/>
  <c r="E14" i="1"/>
  <c r="Z13" i="1"/>
  <c r="W13" i="1"/>
  <c r="T13" i="1"/>
  <c r="Q13" i="1"/>
  <c r="N13" i="1"/>
  <c r="K13" i="1"/>
  <c r="H13" i="1"/>
  <c r="E13" i="1"/>
  <c r="Z12" i="1"/>
  <c r="W12" i="1"/>
  <c r="T12" i="1"/>
  <c r="Q12" i="1"/>
  <c r="N12" i="1"/>
  <c r="K12" i="1"/>
  <c r="H12" i="1"/>
  <c r="E12" i="1"/>
  <c r="Z11" i="1"/>
  <c r="W11" i="1"/>
  <c r="T11" i="1"/>
  <c r="Q11" i="1"/>
  <c r="N11" i="1"/>
  <c r="K11" i="1"/>
  <c r="H11" i="1"/>
  <c r="E11" i="1"/>
  <c r="Z10" i="1"/>
  <c r="W10" i="1"/>
  <c r="T10" i="1"/>
  <c r="Q10" i="1"/>
  <c r="N10" i="1"/>
  <c r="K10" i="1"/>
  <c r="H10" i="1"/>
  <c r="E10" i="1"/>
  <c r="Z9" i="1"/>
  <c r="W9" i="1"/>
  <c r="T9" i="1"/>
  <c r="Q9" i="1"/>
  <c r="N9" i="1"/>
  <c r="K9" i="1"/>
  <c r="H9" i="1"/>
  <c r="E9" i="1"/>
  <c r="Z8" i="1"/>
  <c r="W8" i="1"/>
  <c r="T8" i="1"/>
  <c r="Q8" i="1"/>
  <c r="N8" i="1"/>
  <c r="K8" i="1"/>
  <c r="H8" i="1"/>
  <c r="E8" i="1"/>
  <c r="Z7" i="1"/>
  <c r="W7" i="1"/>
  <c r="T7" i="1"/>
  <c r="Q7" i="1"/>
  <c r="N7" i="1"/>
  <c r="K7" i="1"/>
  <c r="H7" i="1"/>
  <c r="E7" i="1"/>
  <c r="D25" i="2"/>
  <c r="E25" i="2" s="1"/>
  <c r="C25" i="2"/>
  <c r="D24" i="2"/>
  <c r="E24" i="2" s="1"/>
  <c r="C24" i="2"/>
  <c r="H23" i="1" l="1"/>
  <c r="H23" i="4"/>
  <c r="W24" i="1"/>
  <c r="N25" i="1"/>
  <c r="Z25" i="1"/>
  <c r="Q25" i="4"/>
  <c r="K23" i="1"/>
  <c r="K23" i="4"/>
  <c r="E25" i="4"/>
  <c r="E24" i="1"/>
  <c r="Z24" i="1"/>
  <c r="W23" i="4"/>
  <c r="E24" i="4"/>
  <c r="I24" i="2"/>
  <c r="I25" i="2"/>
  <c r="Q24" i="4"/>
  <c r="T25" i="1"/>
  <c r="E23" i="4"/>
  <c r="W25" i="1"/>
  <c r="Q23" i="4"/>
</calcChain>
</file>

<file path=xl/sharedStrings.xml><?xml version="1.0" encoding="utf-8"?>
<sst xmlns="http://schemas.openxmlformats.org/spreadsheetml/2006/main" count="499" uniqueCount="66">
  <si>
    <t>Inhaltsverzeichnis</t>
  </si>
  <si>
    <t>Kindertageseinrichtungen ohne Zeit für Leitung</t>
  </si>
  <si>
    <t>Datenjahr</t>
  </si>
  <si>
    <t>Unterteilung</t>
  </si>
  <si>
    <t>Link</t>
  </si>
  <si>
    <t>2011-2023</t>
  </si>
  <si>
    <t>mit Horten</t>
  </si>
  <si>
    <t>Tab65b_i21b_lm24: Kindertageseinrichtungen (mit Horten) ohne Zeit für Leitung in den Bundesländern 2011 bis 2023 (Anzahl; Anteil in %)</t>
  </si>
  <si>
    <t>2011-2022</t>
  </si>
  <si>
    <t>Tab65b_i21b_lm23: Kindertageseinrichtungen (mit Horten) ohne Zeit für Leitung in den Bundesländern 2011 bis 2022 (Anzahl; Anteil in %)</t>
  </si>
  <si>
    <t>2011-2021</t>
  </si>
  <si>
    <t>Tab65b_i21b_lm22: Kindertageseinrichtungen (mit Horten) ohne Zeit für Leitung in den Bundesländern 2011 bis 2021 (Anzahl; Anteil in %)</t>
  </si>
  <si>
    <t>2019-2021</t>
  </si>
  <si>
    <t>ohne Horte</t>
  </si>
  <si>
    <t>Tab65boh_i21boh_lm24: Kindertageseinrichtungen (ohne Horte) ohne Zeit für Leitung in den Bundesländern 2019 bis 2023 (Anzahl; Anteil in %)</t>
  </si>
  <si>
    <t>2019-2022</t>
  </si>
  <si>
    <t>Tab65boh_i21boh_lm23: Kindertageseinrichtungen (ohne Horte) ohne Zeit für Leitung in den Bundesländern 2019 bis 2022 (Anzahl; Anteil in %)</t>
  </si>
  <si>
    <t>Tab65boh_i21boh_lm22: Kindertageseinrichtungen (ohne Horte) ohne Zeit für Leitung in den Bundesländern 2019 bis 2021 (Anzahl; Anteil in %)</t>
  </si>
  <si>
    <t>Bundesland</t>
  </si>
  <si>
    <t>01.03.2020*</t>
  </si>
  <si>
    <t>01.03.2021**</t>
  </si>
  <si>
    <t>KiTas</t>
  </si>
  <si>
    <t>insgesamt</t>
  </si>
  <si>
    <t>ohne Zeit für Leitung</t>
  </si>
  <si>
    <t xml:space="preserve">ohne Zeit für Leitung </t>
  </si>
  <si>
    <t>Anzahl</t>
  </si>
  <si>
    <t>In %</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</si>
  <si>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</si>
  <si>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</si>
  <si>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</si>
  <si>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</si>
  <si>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</si>
  <si>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</si>
  <si>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</si>
  <si>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</si>
  <si>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</si>
  <si>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</si>
  <si>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</si>
  <si>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</si>
  <si>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</si>
  <si>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</si>
  <si>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</si>
  <si>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</si>
  <si>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</si>
  <si>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</si>
  <si>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</si>
  <si>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</si>
  <si>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</si>
  <si>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</si>
  <si>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verschiedene Jahre; Daten bis 2016: Berechnungen des Forschungsverbundes DJI/TU Dortmund; Daten 2017 bis 2022: berechnet vom LG Empirische Bildungsforschung der FernUniversität in Hagen; Daten ab 2023 berechnet vom Österreichischen Institut für Familienforschung an der Universität Wien, 2024. </t>
  </si>
  <si>
    <t xml:space="preserve">KiTas (ohne Horte) </t>
  </si>
  <si>
    <t xml:space="preserve">In % </t>
  </si>
  <si>
    <t>x</t>
  </si>
  <si>
    <t>Ostdeutschland (mit Berlin)***</t>
  </si>
  <si>
    <t>Westdeutschland (ohne Berlin)***</t>
  </si>
  <si>
    <t>x Wert unterliegt nach Angabe des Statistischen Bundesamtes der Geheimhaltung</t>
  </si>
  <si>
    <t>*** Exklusive der Werte, die nach Angabe des Statistischen Bundesamtes der Geheimhaltung unterliegen</t>
  </si>
  <si>
    <t>Quelle: FDZ der Statistischen Ämter des Bundes und der Länder, Kinder und tätige Personen in Tageseinrichtungen und in öffentlich geförderter Kindertagespflege, verschiedene Jahre; Daten bis 2022: berechnet vom LG Empirische Bildungsforschung der FernUniversität in Hagen; Daten ab 2023 berechnet vom Österreichischen Institut für Familienforschung an der Universität Wien, 2024. </t>
  </si>
  <si>
    <t>Quelle: FDZ der Statistischen Ämter des Bundes und der Länder, Kinder und tätige Personen in Tageseinrichtungen und in öffentlich geförderter Kindertagespflege, verschiedene Jahre; berechnet vom LG Empirische Bildungsforschung der FernUniversität in Hagen, 2023.</t>
  </si>
  <si>
    <t>Tab65b_i21b_lm22: Kindertageseinrichtungen (mit Horten) ohne Zeit für Leitung in den Bundesländern 2011 bis 2021* (Anzahl; Anteil in %)</t>
  </si>
  <si>
    <t>01.03.2020**</t>
  </si>
  <si>
    <t>01.03.2021*</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</si>
  <si>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</si>
  <si>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</si>
  <si>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Kinder und tätige Personen in Tageseinrichtungen und in öffentlich geförderter Kindertagespflege, verschiedene Jahre; berechnet vom LG Empirische Bildungsforschung der FernUniversität in Hagen, 2022.</t>
  </si>
  <si>
    <t>Tab65boh_i21boh_lm22: Kindertageseinrichtungen (ohne Horte) ohne Zeit für Leitung in den Bundesländern 2019 bis 2021* (Anzahl;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</si>
</sst>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font>
      <sz val="11"/>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sz val="11"/>
      <color indexed="8"/>
      <name val="Calibri"/>
      <family val="2"/>
      <scheme val="minor"/>
    </font>
    <font>
      <b/>
      <sz val="12"/>
      <color rgb="FFC00100"/>
      <name val="Calibri"/>
      <family val="2"/>
      <scheme val="minor"/>
    </font>
    <font>
      <u/>
      <sz val="11"/>
      <color theme="10"/>
      <name val="Calibri"/>
      <family val="2"/>
      <scheme val="minor"/>
    </font>
    <font>
      <b/>
      <sz val="18"/>
      <color rgb="FF000000"/>
      <name val="Calibri (Textkörper)"/>
    </font>
    <font>
      <b/>
      <sz val="16"/>
      <color rgb="FFC00000"/>
      <name val="Calibri (Textkörper)"/>
    </font>
    <font>
      <b/>
      <sz val="14"/>
      <color theme="1"/>
      <name val="Calibri"/>
      <family val="2"/>
      <scheme val="minor"/>
    </font>
    <font>
      <u/>
      <sz val="12"/>
      <color theme="10"/>
      <name val="Calibri"/>
      <family val="2"/>
      <scheme val="minor"/>
    </font>
    <font>
      <sz val="11"/>
      <color theme="10"/>
      <name val="Calibri"/>
      <family val="2"/>
      <scheme val="minor"/>
    </font>
    <font>
      <sz val="12"/>
      <color theme="1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DDD9C4"/>
        <bgColor indexed="64"/>
      </patternFill>
    </fill>
    <fill>
      <patternFill patternType="solid">
        <fgColor rgb="FFDAEEF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EEE7CF"/>
        <bgColor indexed="64"/>
      </patternFill>
    </fill>
    <fill>
      <patternFill patternType="solid">
        <fgColor rgb="FFDED9C4"/>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indexed="64"/>
      </right>
      <top style="thin">
        <color auto="1"/>
      </top>
      <bottom style="thin">
        <color auto="1"/>
      </bottom>
      <diagonal/>
    </border>
    <border>
      <left/>
      <right/>
      <top/>
      <bottom style="thin">
        <color indexed="64"/>
      </bottom>
      <diagonal/>
    </border>
    <border>
      <left style="thin">
        <color auto="1"/>
      </left>
      <right/>
      <top/>
      <bottom/>
      <diagonal/>
    </border>
    <border>
      <left/>
      <right style="thin">
        <color auto="1"/>
      </right>
      <top/>
      <bottom/>
      <diagonal/>
    </border>
  </borders>
  <cellStyleXfs count="5">
    <xf numFmtId="0" fontId="0" fillId="0" borderId="0"/>
    <xf numFmtId="0" fontId="1" fillId="0" borderId="0"/>
    <xf numFmtId="0" fontId="1" fillId="0" borderId="0"/>
    <xf numFmtId="0" fontId="7" fillId="0" borderId="0" applyNumberFormat="0" applyFill="0" applyBorder="0" applyAlignment="0" applyProtection="0"/>
    <xf numFmtId="0" fontId="11" fillId="0" borderId="0" applyNumberFormat="0" applyFill="0" applyBorder="0" applyAlignment="0" applyProtection="0"/>
  </cellStyleXfs>
  <cellXfs count="166">
    <xf numFmtId="0" fontId="0" fillId="0" borderId="0" xfId="0"/>
    <xf numFmtId="0" fontId="2" fillId="0" borderId="0" xfId="1" applyFont="1"/>
    <xf numFmtId="0" fontId="3" fillId="2" borderId="12"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14" xfId="1" applyFont="1" applyFill="1" applyBorder="1" applyAlignment="1">
      <alignment horizontal="center" vertical="center"/>
    </xf>
    <xf numFmtId="0" fontId="4" fillId="4" borderId="15" xfId="1" applyFont="1" applyFill="1" applyBorder="1" applyAlignment="1">
      <alignment horizontal="center" vertical="center"/>
    </xf>
    <xf numFmtId="0" fontId="2" fillId="0" borderId="2" xfId="1" applyFont="1" applyBorder="1"/>
    <xf numFmtId="0" fontId="2" fillId="5" borderId="14" xfId="1" applyFont="1" applyFill="1" applyBorder="1"/>
    <xf numFmtId="3" fontId="2" fillId="5" borderId="5" xfId="1" applyNumberFormat="1" applyFont="1" applyFill="1" applyBorder="1" applyAlignment="1">
      <alignment horizontal="right" indent="2"/>
    </xf>
    <xf numFmtId="164" fontId="5" fillId="5" borderId="5" xfId="1" applyNumberFormat="1" applyFont="1" applyFill="1" applyBorder="1" applyAlignment="1">
      <alignment horizontal="right" vertical="top" indent="2"/>
    </xf>
    <xf numFmtId="3" fontId="2" fillId="5" borderId="15" xfId="1" applyNumberFormat="1" applyFont="1" applyFill="1" applyBorder="1" applyAlignment="1">
      <alignment horizontal="right" indent="2"/>
    </xf>
    <xf numFmtId="3" fontId="5" fillId="5" borderId="14" xfId="1" applyNumberFormat="1" applyFont="1" applyFill="1" applyBorder="1" applyAlignment="1">
      <alignment horizontal="right" vertical="top" indent="2"/>
    </xf>
    <xf numFmtId="0" fontId="2" fillId="0" borderId="14" xfId="1" applyFont="1" applyBorder="1"/>
    <xf numFmtId="3" fontId="2" fillId="5" borderId="9" xfId="1" applyNumberFormat="1" applyFont="1" applyFill="1" applyBorder="1" applyAlignment="1">
      <alignment horizontal="right" indent="2"/>
    </xf>
    <xf numFmtId="3" fontId="5" fillId="5" borderId="13" xfId="1" applyNumberFormat="1" applyFont="1" applyFill="1" applyBorder="1" applyAlignment="1">
      <alignment horizontal="right" vertical="top" indent="2"/>
    </xf>
    <xf numFmtId="3" fontId="2" fillId="5" borderId="11" xfId="1" applyNumberFormat="1" applyFont="1" applyFill="1" applyBorder="1" applyAlignment="1">
      <alignment horizontal="right" indent="2"/>
    </xf>
    <xf numFmtId="3" fontId="5" fillId="5" borderId="10" xfId="1" applyNumberFormat="1" applyFont="1" applyFill="1" applyBorder="1" applyAlignment="1">
      <alignment horizontal="right" vertical="top" indent="2"/>
    </xf>
    <xf numFmtId="0" fontId="2" fillId="4" borderId="2" xfId="1" applyFont="1" applyFill="1" applyBorder="1"/>
    <xf numFmtId="3" fontId="2" fillId="4" borderId="1" xfId="1" applyNumberFormat="1" applyFont="1" applyFill="1" applyBorder="1" applyAlignment="1">
      <alignment horizontal="right" indent="2"/>
    </xf>
    <xf numFmtId="3" fontId="2" fillId="4" borderId="2" xfId="1" applyNumberFormat="1" applyFont="1" applyFill="1" applyBorder="1" applyAlignment="1">
      <alignment horizontal="right" indent="2"/>
    </xf>
    <xf numFmtId="164" fontId="5" fillId="4" borderId="1" xfId="1" applyNumberFormat="1" applyFont="1" applyFill="1" applyBorder="1" applyAlignment="1">
      <alignment horizontal="right" vertical="top" indent="2"/>
    </xf>
    <xf numFmtId="3" fontId="2" fillId="4" borderId="4" xfId="1" applyNumberFormat="1" applyFont="1" applyFill="1" applyBorder="1" applyAlignment="1">
      <alignment horizontal="right" indent="2"/>
    </xf>
    <xf numFmtId="3" fontId="2" fillId="4" borderId="3" xfId="1" applyNumberFormat="1" applyFont="1" applyFill="1" applyBorder="1" applyAlignment="1">
      <alignment horizontal="right" indent="2"/>
    </xf>
    <xf numFmtId="0" fontId="2" fillId="4" borderId="10" xfId="1" applyFont="1" applyFill="1" applyBorder="1"/>
    <xf numFmtId="3" fontId="2" fillId="4" borderId="9" xfId="1" applyNumberFormat="1" applyFont="1" applyFill="1" applyBorder="1" applyAlignment="1">
      <alignment horizontal="right" indent="2"/>
    </xf>
    <xf numFmtId="3" fontId="2" fillId="4" borderId="10" xfId="1" applyNumberFormat="1" applyFont="1" applyFill="1" applyBorder="1" applyAlignment="1">
      <alignment horizontal="right" indent="2"/>
    </xf>
    <xf numFmtId="164" fontId="5" fillId="4" borderId="9" xfId="1" applyNumberFormat="1" applyFont="1" applyFill="1" applyBorder="1" applyAlignment="1">
      <alignment horizontal="right" vertical="top" indent="2"/>
    </xf>
    <xf numFmtId="3" fontId="2" fillId="4" borderId="11" xfId="1" applyNumberFormat="1" applyFont="1" applyFill="1" applyBorder="1" applyAlignment="1">
      <alignment horizontal="right" indent="2"/>
    </xf>
    <xf numFmtId="3" fontId="2" fillId="4" borderId="13" xfId="1" applyNumberFormat="1" applyFont="1" applyFill="1" applyBorder="1" applyAlignment="1">
      <alignment horizontal="right" indent="2"/>
    </xf>
    <xf numFmtId="3" fontId="2" fillId="0" borderId="0" xfId="1" applyNumberFormat="1" applyFont="1"/>
    <xf numFmtId="0" fontId="4" fillId="4" borderId="12" xfId="1" applyFont="1" applyFill="1" applyBorder="1" applyAlignment="1">
      <alignment horizontal="center" vertical="center"/>
    </xf>
    <xf numFmtId="0" fontId="4" fillId="7" borderId="12" xfId="1" applyFont="1" applyFill="1" applyBorder="1" applyAlignment="1">
      <alignment horizontal="center" vertical="center"/>
    </xf>
    <xf numFmtId="3" fontId="2" fillId="0" borderId="1" xfId="1" applyNumberFormat="1" applyFont="1" applyBorder="1" applyAlignment="1">
      <alignment horizontal="right" indent="2"/>
    </xf>
    <xf numFmtId="164" fontId="2" fillId="0" borderId="1" xfId="1" applyNumberFormat="1" applyFont="1" applyBorder="1" applyAlignment="1">
      <alignment horizontal="right" indent="2"/>
    </xf>
    <xf numFmtId="3" fontId="5" fillId="0" borderId="2" xfId="1" applyNumberFormat="1" applyFont="1" applyBorder="1" applyAlignment="1">
      <alignment horizontal="right" vertical="top" indent="2"/>
    </xf>
    <xf numFmtId="164" fontId="5" fillId="0" borderId="1" xfId="1" applyNumberFormat="1" applyFont="1" applyBorder="1" applyAlignment="1">
      <alignment horizontal="right" vertical="top" indent="2"/>
    </xf>
    <xf numFmtId="164" fontId="2" fillId="5" borderId="5" xfId="1" applyNumberFormat="1" applyFont="1" applyFill="1" applyBorder="1" applyAlignment="1">
      <alignment horizontal="right" indent="2"/>
    </xf>
    <xf numFmtId="3" fontId="2" fillId="0" borderId="5" xfId="1" applyNumberFormat="1" applyFont="1" applyBorder="1" applyAlignment="1">
      <alignment horizontal="right" indent="2"/>
    </xf>
    <xf numFmtId="164" fontId="2" fillId="0" borderId="5" xfId="1" applyNumberFormat="1" applyFont="1" applyBorder="1" applyAlignment="1">
      <alignment horizontal="right" indent="2"/>
    </xf>
    <xf numFmtId="3" fontId="5" fillId="0" borderId="14" xfId="1" applyNumberFormat="1" applyFont="1" applyBorder="1" applyAlignment="1">
      <alignment horizontal="right" vertical="top" indent="2"/>
    </xf>
    <xf numFmtId="164" fontId="5" fillId="0" borderId="5" xfId="1" applyNumberFormat="1" applyFont="1" applyBorder="1" applyAlignment="1">
      <alignment horizontal="right" vertical="top" indent="2"/>
    </xf>
    <xf numFmtId="0" fontId="2" fillId="7" borderId="2" xfId="1" applyFont="1" applyFill="1" applyBorder="1"/>
    <xf numFmtId="3" fontId="2" fillId="7" borderId="1" xfId="1" applyNumberFormat="1" applyFont="1" applyFill="1" applyBorder="1" applyAlignment="1">
      <alignment horizontal="right" indent="2"/>
    </xf>
    <xf numFmtId="165" fontId="2" fillId="7" borderId="1" xfId="1" applyNumberFormat="1" applyFont="1" applyFill="1" applyBorder="1" applyAlignment="1">
      <alignment horizontal="right" indent="2"/>
    </xf>
    <xf numFmtId="3" fontId="2" fillId="7" borderId="3" xfId="1" applyNumberFormat="1" applyFont="1" applyFill="1" applyBorder="1" applyAlignment="1">
      <alignment horizontal="right" indent="2"/>
    </xf>
    <xf numFmtId="164" fontId="5" fillId="7" borderId="1" xfId="1" applyNumberFormat="1" applyFont="1" applyFill="1" applyBorder="1" applyAlignment="1">
      <alignment horizontal="right" vertical="top" indent="2"/>
    </xf>
    <xf numFmtId="165" fontId="2" fillId="0" borderId="5" xfId="1" applyNumberFormat="1" applyFont="1" applyBorder="1" applyAlignment="1">
      <alignment horizontal="right" indent="2"/>
    </xf>
    <xf numFmtId="3" fontId="2" fillId="0" borderId="0" xfId="1" applyNumberFormat="1" applyFont="1" applyAlignment="1">
      <alignment horizontal="right" indent="2"/>
    </xf>
    <xf numFmtId="165" fontId="5" fillId="4" borderId="9" xfId="1" applyNumberFormat="1" applyFont="1" applyFill="1" applyBorder="1" applyAlignment="1">
      <alignment horizontal="right" vertical="top" indent="2"/>
    </xf>
    <xf numFmtId="0" fontId="3" fillId="2" borderId="5"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1"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4" fillId="4" borderId="10" xfId="1" applyFont="1" applyFill="1" applyBorder="1" applyAlignment="1">
      <alignment horizontal="center" vertical="center"/>
    </xf>
    <xf numFmtId="0" fontId="0" fillId="8" borderId="0" xfId="0" applyFill="1"/>
    <xf numFmtId="1" fontId="2" fillId="0" borderId="1" xfId="1" applyNumberFormat="1" applyFont="1" applyBorder="1" applyAlignment="1">
      <alignment horizontal="right" indent="2"/>
    </xf>
    <xf numFmtId="1" fontId="2" fillId="5" borderId="5" xfId="1" applyNumberFormat="1" applyFont="1" applyFill="1" applyBorder="1" applyAlignment="1">
      <alignment horizontal="right" indent="2"/>
    </xf>
    <xf numFmtId="1" fontId="2" fillId="0" borderId="5" xfId="1" applyNumberFormat="1" applyFont="1" applyBorder="1" applyAlignment="1">
      <alignment horizontal="right" indent="2"/>
    </xf>
    <xf numFmtId="1" fontId="2" fillId="7" borderId="1" xfId="1" applyNumberFormat="1" applyFont="1" applyFill="1" applyBorder="1" applyAlignment="1">
      <alignment horizontal="right" indent="2"/>
    </xf>
    <xf numFmtId="3" fontId="5" fillId="4" borderId="9" xfId="1" applyNumberFormat="1" applyFont="1" applyFill="1" applyBorder="1" applyAlignment="1">
      <alignment horizontal="right" vertical="top" indent="2"/>
    </xf>
    <xf numFmtId="1" fontId="5" fillId="4" borderId="9" xfId="1" applyNumberFormat="1" applyFont="1" applyFill="1" applyBorder="1" applyAlignment="1">
      <alignment horizontal="right" vertical="top" indent="2"/>
    </xf>
    <xf numFmtId="3" fontId="5" fillId="0" borderId="3" xfId="1" applyNumberFormat="1" applyFont="1" applyBorder="1" applyAlignment="1">
      <alignment horizontal="right" vertical="top" indent="2"/>
    </xf>
    <xf numFmtId="3" fontId="2" fillId="0" borderId="4" xfId="1" applyNumberFormat="1" applyFont="1" applyBorder="1" applyAlignment="1">
      <alignment horizontal="right" indent="2"/>
    </xf>
    <xf numFmtId="3" fontId="5" fillId="0" borderId="1" xfId="1" applyNumberFormat="1" applyFont="1" applyBorder="1" applyAlignment="1">
      <alignment horizontal="right" vertical="top" indent="2"/>
    </xf>
    <xf numFmtId="165" fontId="2" fillId="0" borderId="0" xfId="1" applyNumberFormat="1" applyFont="1"/>
    <xf numFmtId="3" fontId="5" fillId="5" borderId="0" xfId="1" applyNumberFormat="1" applyFont="1" applyFill="1" applyAlignment="1">
      <alignment horizontal="right" vertical="top" indent="2"/>
    </xf>
    <xf numFmtId="3" fontId="5" fillId="5" borderId="5" xfId="1" applyNumberFormat="1" applyFont="1" applyFill="1" applyBorder="1" applyAlignment="1">
      <alignment horizontal="right" vertical="top" indent="2"/>
    </xf>
    <xf numFmtId="3" fontId="5" fillId="0" borderId="0" xfId="1" applyNumberFormat="1" applyFont="1" applyAlignment="1">
      <alignment horizontal="right" vertical="top" indent="2"/>
    </xf>
    <xf numFmtId="3" fontId="2" fillId="0" borderId="15" xfId="1" applyNumberFormat="1" applyFont="1" applyBorder="1" applyAlignment="1">
      <alignment horizontal="right" indent="2"/>
    </xf>
    <xf numFmtId="3" fontId="5" fillId="0" borderId="5" xfId="1" applyNumberFormat="1" applyFont="1" applyBorder="1" applyAlignment="1">
      <alignment horizontal="right" vertical="top" indent="2"/>
    </xf>
    <xf numFmtId="164" fontId="5" fillId="5" borderId="9" xfId="1" applyNumberFormat="1" applyFont="1" applyFill="1" applyBorder="1" applyAlignment="1">
      <alignment horizontal="right" vertical="top" indent="2"/>
    </xf>
    <xf numFmtId="3" fontId="5" fillId="4" borderId="1" xfId="1" applyNumberFormat="1" applyFont="1" applyFill="1" applyBorder="1" applyAlignment="1">
      <alignment horizontal="right" vertical="top" indent="2"/>
    </xf>
    <xf numFmtId="164" fontId="2" fillId="4" borderId="1" xfId="1" applyNumberFormat="1" applyFont="1" applyFill="1" applyBorder="1" applyAlignment="1">
      <alignment horizontal="right" indent="2"/>
    </xf>
    <xf numFmtId="3" fontId="2" fillId="0" borderId="14" xfId="1" applyNumberFormat="1" applyFont="1" applyBorder="1" applyAlignment="1">
      <alignment horizontal="right" indent="2"/>
    </xf>
    <xf numFmtId="164" fontId="2" fillId="4" borderId="9" xfId="1" applyNumberFormat="1" applyFont="1" applyFill="1" applyBorder="1" applyAlignment="1">
      <alignment horizontal="right" indent="2"/>
    </xf>
    <xf numFmtId="3" fontId="2" fillId="7" borderId="4" xfId="1" applyNumberFormat="1" applyFont="1" applyFill="1" applyBorder="1" applyAlignment="1">
      <alignment horizontal="right" indent="2"/>
    </xf>
    <xf numFmtId="164" fontId="2" fillId="7" borderId="4" xfId="1" applyNumberFormat="1" applyFont="1" applyFill="1" applyBorder="1" applyAlignment="1">
      <alignment horizontal="right" indent="2"/>
    </xf>
    <xf numFmtId="164" fontId="2" fillId="0" borderId="15" xfId="1" applyNumberFormat="1" applyFont="1" applyBorder="1" applyAlignment="1">
      <alignment horizontal="right" indent="2"/>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3" fillId="8" borderId="3" xfId="4" applyFont="1" applyFill="1" applyBorder="1" applyAlignment="1">
      <alignment horizontal="left" wrapText="1"/>
    </xf>
    <xf numFmtId="0" fontId="0" fillId="0" borderId="14" xfId="0" applyBorder="1" applyAlignment="1">
      <alignment horizontal="center" vertical="center"/>
    </xf>
    <xf numFmtId="0" fontId="0" fillId="0" borderId="15" xfId="0" applyBorder="1" applyAlignment="1">
      <alignment horizontal="center" vertical="center"/>
    </xf>
    <xf numFmtId="0" fontId="8" fillId="8" borderId="0" xfId="0" applyFont="1" applyFill="1" applyAlignment="1">
      <alignment horizontal="center" vertical="top"/>
    </xf>
    <xf numFmtId="0" fontId="9" fillId="0" borderId="0" xfId="0" applyFont="1" applyAlignment="1">
      <alignment horizontal="center" vertical="center"/>
    </xf>
    <xf numFmtId="0" fontId="9" fillId="0" borderId="13" xfId="0" applyFont="1" applyBorder="1" applyAlignment="1">
      <alignment horizontal="center" vertical="center"/>
    </xf>
    <xf numFmtId="0" fontId="10" fillId="9" borderId="2"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10" xfId="0" applyFont="1" applyFill="1" applyBorder="1" applyAlignment="1">
      <alignment horizontal="center" vertical="center"/>
    </xf>
    <xf numFmtId="0" fontId="10" fillId="9" borderId="11"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13" xfId="0" applyFont="1" applyFill="1" applyBorder="1" applyAlignment="1">
      <alignment horizontal="center" vertical="center"/>
    </xf>
    <xf numFmtId="0" fontId="0" fillId="0" borderId="0" xfId="0" applyAlignment="1">
      <alignment vertical="center" wrapText="1"/>
    </xf>
    <xf numFmtId="0" fontId="4" fillId="4" borderId="6"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2" fillId="0" borderId="3" xfId="1" applyFont="1" applyBorder="1" applyAlignment="1">
      <alignment vertical="top" wrapText="1"/>
    </xf>
    <xf numFmtId="0" fontId="2" fillId="0" borderId="0" xfId="1" applyFont="1" applyAlignment="1">
      <alignment vertical="top" wrapText="1"/>
    </xf>
    <xf numFmtId="0" fontId="4" fillId="4" borderId="7" xfId="1" applyFont="1" applyFill="1" applyBorder="1" applyAlignment="1">
      <alignment horizontal="center" vertical="center"/>
    </xf>
    <xf numFmtId="0" fontId="3" fillId="2" borderId="10"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6" fillId="0" borderId="13" xfId="1" applyFont="1" applyBorder="1" applyAlignment="1">
      <alignment horizontal="left"/>
    </xf>
    <xf numFmtId="14" fontId="3" fillId="2" borderId="6" xfId="1" applyNumberFormat="1" applyFont="1" applyFill="1" applyBorder="1" applyAlignment="1">
      <alignment horizontal="center"/>
    </xf>
    <xf numFmtId="14" fontId="3" fillId="2" borderId="7" xfId="1" applyNumberFormat="1" applyFont="1" applyFill="1" applyBorder="1" applyAlignment="1">
      <alignment horizontal="center"/>
    </xf>
    <xf numFmtId="14" fontId="3" fillId="2" borderId="8" xfId="1" applyNumberFormat="1" applyFont="1" applyFill="1" applyBorder="1" applyAlignment="1">
      <alignment horizontal="center"/>
    </xf>
    <xf numFmtId="0" fontId="3" fillId="3" borderId="6" xfId="1" applyFont="1" applyFill="1" applyBorder="1" applyAlignment="1">
      <alignment horizontal="center"/>
    </xf>
    <xf numFmtId="0" fontId="3" fillId="3" borderId="7" xfId="1" applyFont="1" applyFill="1" applyBorder="1" applyAlignment="1">
      <alignment horizontal="center"/>
    </xf>
    <xf numFmtId="0" fontId="3" fillId="3" borderId="8" xfId="1" applyFont="1" applyFill="1" applyBorder="1" applyAlignment="1">
      <alignment horizontal="center"/>
    </xf>
    <xf numFmtId="0" fontId="3" fillId="2" borderId="1"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9" xfId="1" applyFont="1" applyFill="1" applyBorder="1" applyAlignment="1">
      <alignment horizontal="center" vertical="center"/>
    </xf>
    <xf numFmtId="0" fontId="4" fillId="4" borderId="13" xfId="1" applyFont="1" applyFill="1" applyBorder="1" applyAlignment="1">
      <alignment horizontal="center" vertical="center"/>
    </xf>
    <xf numFmtId="0" fontId="0" fillId="0" borderId="0" xfId="0" applyAlignment="1">
      <alignment wrapText="1"/>
    </xf>
    <xf numFmtId="0" fontId="0" fillId="0" borderId="3" xfId="0" applyBorder="1" applyAlignment="1">
      <alignment wrapText="1"/>
    </xf>
    <xf numFmtId="0" fontId="0" fillId="0" borderId="0" xfId="0" applyAlignment="1">
      <alignment vertical="top" wrapText="1"/>
    </xf>
    <xf numFmtId="0" fontId="6" fillId="0" borderId="13" xfId="1" applyFont="1" applyBorder="1" applyAlignment="1">
      <alignment horizontal="left" wrapText="1"/>
    </xf>
    <xf numFmtId="14" fontId="3" fillId="2" borderId="2" xfId="1" applyNumberFormat="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2" xfId="1" applyFont="1" applyFill="1" applyBorder="1" applyAlignment="1">
      <alignment horizontal="center" vertical="center"/>
    </xf>
    <xf numFmtId="14" fontId="3" fillId="2" borderId="2" xfId="1" applyNumberFormat="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6" borderId="2" xfId="1" applyFont="1" applyFill="1" applyBorder="1" applyAlignment="1">
      <alignment horizontal="center" vertical="center"/>
    </xf>
    <xf numFmtId="0" fontId="3" fillId="6" borderId="3" xfId="1" applyFont="1" applyFill="1" applyBorder="1" applyAlignment="1">
      <alignment horizontal="center" vertical="center"/>
    </xf>
    <xf numFmtId="0" fontId="3" fillId="6" borderId="4" xfId="1" applyFont="1" applyFill="1" applyBorder="1" applyAlignment="1">
      <alignment horizontal="center" vertical="center"/>
    </xf>
    <xf numFmtId="0" fontId="3" fillId="6" borderId="10" xfId="1" applyFont="1" applyFill="1" applyBorder="1" applyAlignment="1">
      <alignment horizontal="center" vertical="center"/>
    </xf>
    <xf numFmtId="0" fontId="3" fillId="6" borderId="13" xfId="1" applyFont="1" applyFill="1" applyBorder="1" applyAlignment="1">
      <alignment horizontal="center" vertical="center"/>
    </xf>
    <xf numFmtId="0" fontId="3" fillId="6" borderId="11"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4" fillId="7" borderId="6" xfId="1" applyFont="1" applyFill="1" applyBorder="1" applyAlignment="1">
      <alignment horizontal="center" vertical="center"/>
    </xf>
    <xf numFmtId="0" fontId="4" fillId="7" borderId="8" xfId="1" applyFont="1" applyFill="1" applyBorder="1" applyAlignment="1">
      <alignment horizontal="center" vertical="center"/>
    </xf>
    <xf numFmtId="0" fontId="2" fillId="0" borderId="0" xfId="1" applyFont="1" applyAlignment="1">
      <alignment horizontal="left" vertical="top" wrapText="1"/>
    </xf>
    <xf numFmtId="0" fontId="0" fillId="0" borderId="0" xfId="0" applyAlignment="1">
      <alignment horizontal="left" vertical="center" wrapText="1"/>
    </xf>
    <xf numFmtId="14" fontId="3" fillId="2" borderId="2" xfId="1" applyNumberFormat="1" applyFont="1" applyFill="1" applyBorder="1" applyAlignment="1">
      <alignment horizontal="center"/>
    </xf>
    <xf numFmtId="14" fontId="3" fillId="2" borderId="3" xfId="1" applyNumberFormat="1" applyFont="1" applyFill="1" applyBorder="1" applyAlignment="1">
      <alignment horizontal="center"/>
    </xf>
    <xf numFmtId="14" fontId="3" fillId="2" borderId="4" xfId="1" applyNumberFormat="1" applyFont="1" applyFill="1" applyBorder="1" applyAlignment="1">
      <alignment horizontal="center"/>
    </xf>
    <xf numFmtId="0" fontId="0" fillId="0" borderId="0" xfId="0" applyAlignment="1">
      <alignment horizontal="left" vertical="top" wrapText="1"/>
    </xf>
    <xf numFmtId="0" fontId="0" fillId="0" borderId="0" xfId="0" applyAlignment="1">
      <alignment horizontal="left" wrapText="1"/>
    </xf>
    <xf numFmtId="0" fontId="0" fillId="0" borderId="3" xfId="0" applyBorder="1" applyAlignment="1">
      <alignment horizontal="left" wrapText="1"/>
    </xf>
    <xf numFmtId="14" fontId="3" fillId="2" borderId="6" xfId="1" applyNumberFormat="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6" xfId="1" applyFont="1" applyFill="1" applyBorder="1" applyAlignment="1">
      <alignment horizontal="center" vertical="center"/>
    </xf>
    <xf numFmtId="0" fontId="2" fillId="0" borderId="3" xfId="1" applyFont="1" applyBorder="1" applyAlignment="1">
      <alignment horizontal="left" vertical="top" wrapText="1"/>
    </xf>
    <xf numFmtId="0" fontId="12" fillId="10" borderId="14" xfId="3" applyFont="1" applyFill="1" applyBorder="1" applyAlignment="1"/>
    <xf numFmtId="0" fontId="12" fillId="10" borderId="0" xfId="3" applyFont="1" applyFill="1" applyBorder="1" applyAlignment="1"/>
    <xf numFmtId="0" fontId="12" fillId="10" borderId="15" xfId="3" applyFont="1" applyFill="1" applyBorder="1" applyAlignment="1"/>
    <xf numFmtId="0" fontId="12" fillId="0" borderId="14" xfId="3" applyFont="1" applyFill="1" applyBorder="1" applyAlignment="1"/>
    <xf numFmtId="0" fontId="12" fillId="0" borderId="0" xfId="3" applyFont="1" applyFill="1" applyBorder="1" applyAlignment="1"/>
    <xf numFmtId="0" fontId="12" fillId="0" borderId="15" xfId="3" applyFont="1" applyFill="1" applyBorder="1" applyAlignment="1"/>
    <xf numFmtId="0" fontId="12" fillId="0" borderId="2" xfId="3" applyFont="1" applyFill="1" applyBorder="1" applyAlignment="1"/>
    <xf numFmtId="0" fontId="12" fillId="0" borderId="3" xfId="3" applyFont="1" applyFill="1" applyBorder="1" applyAlignment="1"/>
    <xf numFmtId="0" fontId="12" fillId="0" borderId="4" xfId="3" applyFont="1" applyFill="1" applyBorder="1" applyAlignment="1"/>
    <xf numFmtId="0" fontId="12" fillId="0" borderId="10" xfId="3" applyFont="1" applyFill="1" applyBorder="1" applyAlignment="1"/>
    <xf numFmtId="0" fontId="12" fillId="0" borderId="13" xfId="3" applyFont="1" applyFill="1" applyBorder="1" applyAlignment="1"/>
    <xf numFmtId="0" fontId="12" fillId="0" borderId="11" xfId="3" applyFont="1" applyFill="1" applyBorder="1" applyAlignment="1"/>
  </cellXfs>
  <cellStyles count="5">
    <cellStyle name="Hyperlink" xfId="4" xr:uid="{5A35B98D-99B9-491A-95FB-198AF9A6BF58}"/>
    <cellStyle name="Link" xfId="3" builtinId="8"/>
    <cellStyle name="Standard" xfId="0" builtinId="0"/>
    <cellStyle name="Standard 10 2" xfId="2" xr:uid="{00000000-0005-0000-0000-000001000000}"/>
    <cellStyle name="Standard 27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149EB-C17A-4C35-AB67-2A2833AE4B31}">
  <sheetPr>
    <tabColor rgb="FF00B0F0"/>
  </sheetPr>
  <dimension ref="A1:L14"/>
  <sheetViews>
    <sheetView zoomScale="115" zoomScaleNormal="115" workbookViewId="0">
      <selection activeCell="H19" sqref="H19"/>
    </sheetView>
  </sheetViews>
  <sheetFormatPr defaultColWidth="12.5703125" defaultRowHeight="14.45"/>
  <cols>
    <col min="1" max="1" width="5" customWidth="1"/>
    <col min="3" max="3" width="10.42578125" customWidth="1"/>
    <col min="5" max="5" width="10.140625" customWidth="1"/>
    <col min="11" max="11" width="86.42578125" customWidth="1"/>
    <col min="12" max="12" width="6.28515625" customWidth="1"/>
  </cols>
  <sheetData>
    <row r="1" spans="1:12" ht="33" customHeight="1">
      <c r="A1" s="54"/>
      <c r="B1" s="54"/>
      <c r="C1" s="54"/>
      <c r="D1" s="54"/>
      <c r="E1" s="54"/>
      <c r="F1" s="54"/>
      <c r="G1" s="54"/>
      <c r="H1" s="54"/>
      <c r="I1" s="54"/>
      <c r="J1" s="54"/>
      <c r="K1" s="54"/>
      <c r="L1" s="54"/>
    </row>
    <row r="2" spans="1:12">
      <c r="A2" s="54"/>
      <c r="B2" s="88" t="s">
        <v>0</v>
      </c>
      <c r="C2" s="88"/>
      <c r="D2" s="88"/>
      <c r="E2" s="88"/>
      <c r="F2" s="88"/>
      <c r="G2" s="88"/>
      <c r="H2" s="88"/>
      <c r="I2" s="88"/>
      <c r="J2" s="88"/>
      <c r="K2" s="88"/>
      <c r="L2" s="54"/>
    </row>
    <row r="3" spans="1:12" ht="24" customHeight="1">
      <c r="A3" s="54"/>
      <c r="B3" s="88"/>
      <c r="C3" s="88"/>
      <c r="D3" s="88"/>
      <c r="E3" s="88"/>
      <c r="F3" s="88"/>
      <c r="G3" s="88"/>
      <c r="H3" s="88"/>
      <c r="I3" s="88"/>
      <c r="J3" s="88"/>
      <c r="K3" s="88"/>
      <c r="L3" s="54"/>
    </row>
    <row r="4" spans="1:12">
      <c r="A4" s="54"/>
      <c r="B4" s="89" t="s">
        <v>1</v>
      </c>
      <c r="C4" s="89"/>
      <c r="D4" s="89"/>
      <c r="E4" s="89"/>
      <c r="F4" s="89"/>
      <c r="G4" s="89"/>
      <c r="H4" s="89"/>
      <c r="I4" s="89"/>
      <c r="J4" s="89"/>
      <c r="K4" s="89"/>
      <c r="L4" s="54"/>
    </row>
    <row r="5" spans="1:12" ht="39.950000000000003" customHeight="1">
      <c r="A5" s="54"/>
      <c r="B5" s="89"/>
      <c r="C5" s="89"/>
      <c r="D5" s="90"/>
      <c r="E5" s="90"/>
      <c r="F5" s="89"/>
      <c r="G5" s="89"/>
      <c r="H5" s="89"/>
      <c r="I5" s="89"/>
      <c r="J5" s="89"/>
      <c r="K5" s="89"/>
      <c r="L5" s="54"/>
    </row>
    <row r="6" spans="1:12">
      <c r="A6" s="54"/>
      <c r="B6" s="91" t="s">
        <v>2</v>
      </c>
      <c r="C6" s="92"/>
      <c r="D6" s="95" t="s">
        <v>3</v>
      </c>
      <c r="E6" s="95"/>
      <c r="F6" s="91" t="s">
        <v>4</v>
      </c>
      <c r="G6" s="95"/>
      <c r="H6" s="95"/>
      <c r="I6" s="95"/>
      <c r="J6" s="95"/>
      <c r="K6" s="92"/>
      <c r="L6" s="54"/>
    </row>
    <row r="7" spans="1:12">
      <c r="A7" s="54"/>
      <c r="B7" s="93"/>
      <c r="C7" s="94"/>
      <c r="D7" s="96"/>
      <c r="E7" s="96"/>
      <c r="F7" s="93"/>
      <c r="G7" s="96"/>
      <c r="H7" s="96"/>
      <c r="I7" s="96"/>
      <c r="J7" s="96"/>
      <c r="K7" s="94"/>
      <c r="L7" s="54"/>
    </row>
    <row r="8" spans="1:12" ht="31.5" customHeight="1">
      <c r="A8" s="54"/>
      <c r="B8" s="78" t="s">
        <v>5</v>
      </c>
      <c r="C8" s="79"/>
      <c r="D8" s="80" t="s">
        <v>6</v>
      </c>
      <c r="E8" s="81"/>
      <c r="F8" s="154" t="s">
        <v>7</v>
      </c>
      <c r="G8" s="155"/>
      <c r="H8" s="155"/>
      <c r="I8" s="155"/>
      <c r="J8" s="155"/>
      <c r="K8" s="156"/>
      <c r="L8" s="54"/>
    </row>
    <row r="9" spans="1:12" ht="33.75" customHeight="1">
      <c r="A9" s="54"/>
      <c r="B9" s="86" t="s">
        <v>8</v>
      </c>
      <c r="C9" s="87"/>
      <c r="D9" s="82"/>
      <c r="E9" s="82"/>
      <c r="F9" s="157" t="s">
        <v>9</v>
      </c>
      <c r="G9" s="158"/>
      <c r="H9" s="158"/>
      <c r="I9" s="158"/>
      <c r="J9" s="158"/>
      <c r="K9" s="159"/>
      <c r="L9" s="54"/>
    </row>
    <row r="10" spans="1:12" ht="31.5" customHeight="1">
      <c r="A10" s="54"/>
      <c r="B10" s="78" t="s">
        <v>10</v>
      </c>
      <c r="C10" s="79"/>
      <c r="D10" s="83"/>
      <c r="E10" s="84"/>
      <c r="F10" s="154" t="s">
        <v>11</v>
      </c>
      <c r="G10" s="155"/>
      <c r="H10" s="155"/>
      <c r="I10" s="155"/>
      <c r="J10" s="155"/>
      <c r="K10" s="156"/>
      <c r="L10" s="54"/>
    </row>
    <row r="11" spans="1:12" ht="31.5" customHeight="1">
      <c r="A11" s="54"/>
      <c r="B11" s="80" t="s">
        <v>12</v>
      </c>
      <c r="C11" s="81"/>
      <c r="D11" s="80" t="s">
        <v>13</v>
      </c>
      <c r="E11" s="81"/>
      <c r="F11" s="160" t="s">
        <v>14</v>
      </c>
      <c r="G11" s="161"/>
      <c r="H11" s="161"/>
      <c r="I11" s="161"/>
      <c r="J11" s="161"/>
      <c r="K11" s="162"/>
      <c r="L11" s="54"/>
    </row>
    <row r="12" spans="1:12" ht="31.5" customHeight="1">
      <c r="A12" s="54"/>
      <c r="B12" s="78" t="s">
        <v>15</v>
      </c>
      <c r="C12" s="79"/>
      <c r="D12" s="82"/>
      <c r="E12" s="82"/>
      <c r="F12" s="154" t="s">
        <v>16</v>
      </c>
      <c r="G12" s="155"/>
      <c r="H12" s="155"/>
      <c r="I12" s="155"/>
      <c r="J12" s="155"/>
      <c r="K12" s="156"/>
      <c r="L12" s="54"/>
    </row>
    <row r="13" spans="1:12" ht="31.5" customHeight="1">
      <c r="A13" s="54"/>
      <c r="B13" s="83" t="s">
        <v>12</v>
      </c>
      <c r="C13" s="84"/>
      <c r="D13" s="83"/>
      <c r="E13" s="84"/>
      <c r="F13" s="163" t="s">
        <v>17</v>
      </c>
      <c r="G13" s="164"/>
      <c r="H13" s="164"/>
      <c r="I13" s="164"/>
      <c r="J13" s="164"/>
      <c r="K13" s="165"/>
      <c r="L13" s="54"/>
    </row>
    <row r="14" spans="1:12" ht="15.6">
      <c r="A14" s="54"/>
      <c r="B14" s="54"/>
      <c r="C14" s="54"/>
      <c r="D14" s="54"/>
      <c r="E14" s="54"/>
      <c r="F14" s="85"/>
      <c r="G14" s="85"/>
      <c r="H14" s="85"/>
      <c r="I14" s="85"/>
      <c r="J14" s="85"/>
      <c r="K14" s="85"/>
      <c r="L14" s="54"/>
    </row>
  </sheetData>
  <mergeCells count="20">
    <mergeCell ref="B2:K3"/>
    <mergeCell ref="B4:K5"/>
    <mergeCell ref="B6:C7"/>
    <mergeCell ref="D6:E7"/>
    <mergeCell ref="F6:K7"/>
    <mergeCell ref="F14:K14"/>
    <mergeCell ref="B10:C10"/>
    <mergeCell ref="F10:K10"/>
    <mergeCell ref="B9:C9"/>
    <mergeCell ref="B12:C12"/>
    <mergeCell ref="B8:C8"/>
    <mergeCell ref="F8:K8"/>
    <mergeCell ref="D8:E10"/>
    <mergeCell ref="B11:C11"/>
    <mergeCell ref="F11:K11"/>
    <mergeCell ref="D11:E13"/>
    <mergeCell ref="F9:K9"/>
    <mergeCell ref="F12:K12"/>
    <mergeCell ref="B13:C13"/>
    <mergeCell ref="F13:K13"/>
  </mergeCells>
  <hyperlinks>
    <hyperlink ref="F10:K10" location="'2011-2021 | mit Horten'!A1" display="Tab65b_i21b_lm22: Kindertageseinrichtungen (mit Horten) ohne Zeit für Leitung in den Bundesländern 2011 bis 2021 (Anzahl; Anteil in %)" xr:uid="{7B22DA74-1A3E-4076-B0F5-EAC16F0FE309}"/>
    <hyperlink ref="F13:K13" location="'2019-2021 | ohne Horte'!A1" display="Tab65boh_i21boh_lm22: Kindertageseinrichtungen (ohne Horte) ohne Zeit für Leitung in den Bundesländern 2019 bis 2021 (Anzahl; Anteil in %)" xr:uid="{4B7C30BF-954C-4359-B439-AB21145F9809}"/>
    <hyperlink ref="F9" location="'2011-2022 | mit Horten'!A1" display="Tab65b_i21b_lm23: Kindertageseinrichtungen (mit Horten) ohne Zeit für Leitung in den Bundesländern 2011 bis 2022 (Anzahl; Anteil in %)" xr:uid="{F625BE43-CB3C-49CD-9BD7-21E9C3847AD2}"/>
    <hyperlink ref="F12" location="'2011-2022 | ohne Horte'!A1" display="Tab65boh_i21boh_lm23: Kindertageseinrichtungen (ohne Horte) ohne Zeit für Leitung in den Bundesländern 2019 bis 2022 (Anzahl; Anteil in %)" xr:uid="{461C36C1-7488-43C5-B91C-A80EB717F14F}"/>
    <hyperlink ref="F12:K12" location="'2019-2022 | ohne Horte'!A1" display="Tab65boh_i21boh_lm23: Kindertageseinrichtungen (ohne Horte) ohne Zeit für Leitung in den Bundesländern 2019 bis 2022 (Anzahl; Anteil in %)" xr:uid="{FE83CE73-876D-4729-921A-A9FEAE7D5E84}"/>
    <hyperlink ref="F8:K8" location="'2011-2023 | mit Horten'!A1" display="Tab65b_i21b_lm24: Kindertageseinrichtungen (mit Horten) ohne Zeit für Leitung in den Bundesländern 2011 bis 2023 (Anzahl; Anteil in %)" xr:uid="{2E4467C3-5631-48FD-8944-F7AB34474F3F}"/>
    <hyperlink ref="F11:K11" location="'2019-2023 | ohne Horte'!A1" display="Tab65boh_i21boh_lm24: Kindertageseinrichtungen (ohne Horte) ohne Zeit für Leitung in den Bundesländern 2019 bis 2023 (Anzahl; Anteil in %)" xr:uid="{31B0DAD7-CDEA-48D9-BBC0-F8A3609AF14E}"/>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1EA52-6140-48BD-96FC-3843C54918F1}">
  <sheetPr>
    <tabColor rgb="FF002060"/>
  </sheetPr>
  <dimension ref="B2:AO28"/>
  <sheetViews>
    <sheetView tabSelected="1" workbookViewId="0">
      <selection activeCell="B2" sqref="B2:AO2"/>
    </sheetView>
  </sheetViews>
  <sheetFormatPr defaultColWidth="10.42578125" defaultRowHeight="14.45"/>
  <cols>
    <col min="1" max="1" width="10.42578125" style="1"/>
    <col min="2" max="2" width="31.42578125" style="1" customWidth="1"/>
    <col min="3" max="23" width="13" style="1" customWidth="1"/>
    <col min="24" max="38" width="10.42578125" style="1"/>
    <col min="39" max="39" width="11.42578125" style="1" customWidth="1"/>
    <col min="40" max="40" width="10.42578125" style="1" customWidth="1"/>
    <col min="41" max="240" width="10.42578125" style="1"/>
    <col min="241" max="241" width="5.42578125" style="1" customWidth="1"/>
    <col min="242" max="242" width="28.42578125" style="1" customWidth="1"/>
    <col min="243" max="243" width="10.42578125" style="1" customWidth="1"/>
    <col min="244" max="244" width="14.42578125" style="1" customWidth="1"/>
    <col min="245" max="245" width="12.42578125" style="1" customWidth="1"/>
    <col min="246" max="246" width="8.42578125" style="1" customWidth="1"/>
    <col min="247" max="247" width="13.42578125" style="1" customWidth="1"/>
    <col min="248" max="248" width="14.42578125" style="1" customWidth="1"/>
    <col min="249" max="249" width="9.42578125" style="1" customWidth="1"/>
    <col min="250" max="251" width="10.42578125" style="1"/>
    <col min="252" max="252" width="29.42578125" style="1" customWidth="1"/>
    <col min="253" max="496" width="10.42578125" style="1"/>
    <col min="497" max="497" width="5.42578125" style="1" customWidth="1"/>
    <col min="498" max="498" width="28.42578125" style="1" customWidth="1"/>
    <col min="499" max="499" width="10.42578125" style="1" customWidth="1"/>
    <col min="500" max="500" width="14.42578125" style="1" customWidth="1"/>
    <col min="501" max="501" width="12.42578125" style="1" customWidth="1"/>
    <col min="502" max="502" width="8.42578125" style="1" customWidth="1"/>
    <col min="503" max="503" width="13.42578125" style="1" customWidth="1"/>
    <col min="504" max="504" width="14.42578125" style="1" customWidth="1"/>
    <col min="505" max="505" width="9.42578125" style="1" customWidth="1"/>
    <col min="506" max="507" width="10.42578125" style="1"/>
    <col min="508" max="508" width="29.42578125" style="1" customWidth="1"/>
    <col min="509" max="752" width="10.42578125" style="1"/>
    <col min="753" max="753" width="5.42578125" style="1" customWidth="1"/>
    <col min="754" max="754" width="28.42578125" style="1" customWidth="1"/>
    <col min="755" max="755" width="10.42578125" style="1" customWidth="1"/>
    <col min="756" max="756" width="14.42578125" style="1" customWidth="1"/>
    <col min="757" max="757" width="12.42578125" style="1" customWidth="1"/>
    <col min="758" max="758" width="8.42578125" style="1" customWidth="1"/>
    <col min="759" max="759" width="13.42578125" style="1" customWidth="1"/>
    <col min="760" max="760" width="14.42578125" style="1" customWidth="1"/>
    <col min="761" max="761" width="9.42578125" style="1" customWidth="1"/>
    <col min="762" max="763" width="10.42578125" style="1"/>
    <col min="764" max="764" width="29.42578125" style="1" customWidth="1"/>
    <col min="765" max="1008" width="10.42578125" style="1"/>
    <col min="1009" max="1009" width="5.42578125" style="1" customWidth="1"/>
    <col min="1010" max="1010" width="28.42578125" style="1" customWidth="1"/>
    <col min="1011" max="1011" width="10.42578125" style="1" customWidth="1"/>
    <col min="1012" max="1012" width="14.42578125" style="1" customWidth="1"/>
    <col min="1013" max="1013" width="12.42578125" style="1" customWidth="1"/>
    <col min="1014" max="1014" width="8.42578125" style="1" customWidth="1"/>
    <col min="1015" max="1015" width="13.42578125" style="1" customWidth="1"/>
    <col min="1016" max="1016" width="14.42578125" style="1" customWidth="1"/>
    <col min="1017" max="1017" width="9.42578125" style="1" customWidth="1"/>
    <col min="1018" max="1019" width="10.42578125" style="1"/>
    <col min="1020" max="1020" width="29.42578125" style="1" customWidth="1"/>
    <col min="1021" max="1264" width="10.42578125" style="1"/>
    <col min="1265" max="1265" width="5.42578125" style="1" customWidth="1"/>
    <col min="1266" max="1266" width="28.42578125" style="1" customWidth="1"/>
    <col min="1267" max="1267" width="10.42578125" style="1" customWidth="1"/>
    <col min="1268" max="1268" width="14.42578125" style="1" customWidth="1"/>
    <col min="1269" max="1269" width="12.42578125" style="1" customWidth="1"/>
    <col min="1270" max="1270" width="8.42578125" style="1" customWidth="1"/>
    <col min="1271" max="1271" width="13.42578125" style="1" customWidth="1"/>
    <col min="1272" max="1272" width="14.42578125" style="1" customWidth="1"/>
    <col min="1273" max="1273" width="9.42578125" style="1" customWidth="1"/>
    <col min="1274" max="1275" width="10.42578125" style="1"/>
    <col min="1276" max="1276" width="29.42578125" style="1" customWidth="1"/>
    <col min="1277" max="1520" width="10.42578125" style="1"/>
    <col min="1521" max="1521" width="5.42578125" style="1" customWidth="1"/>
    <col min="1522" max="1522" width="28.42578125" style="1" customWidth="1"/>
    <col min="1523" max="1523" width="10.42578125" style="1" customWidth="1"/>
    <col min="1524" max="1524" width="14.42578125" style="1" customWidth="1"/>
    <col min="1525" max="1525" width="12.42578125" style="1" customWidth="1"/>
    <col min="1526" max="1526" width="8.42578125" style="1" customWidth="1"/>
    <col min="1527" max="1527" width="13.42578125" style="1" customWidth="1"/>
    <col min="1528" max="1528" width="14.42578125" style="1" customWidth="1"/>
    <col min="1529" max="1529" width="9.42578125" style="1" customWidth="1"/>
    <col min="1530" max="1531" width="10.42578125" style="1"/>
    <col min="1532" max="1532" width="29.42578125" style="1" customWidth="1"/>
    <col min="1533" max="1776" width="10.42578125" style="1"/>
    <col min="1777" max="1777" width="5.42578125" style="1" customWidth="1"/>
    <col min="1778" max="1778" width="28.42578125" style="1" customWidth="1"/>
    <col min="1779" max="1779" width="10.42578125" style="1" customWidth="1"/>
    <col min="1780" max="1780" width="14.42578125" style="1" customWidth="1"/>
    <col min="1781" max="1781" width="12.42578125" style="1" customWidth="1"/>
    <col min="1782" max="1782" width="8.42578125" style="1" customWidth="1"/>
    <col min="1783" max="1783" width="13.42578125" style="1" customWidth="1"/>
    <col min="1784" max="1784" width="14.42578125" style="1" customWidth="1"/>
    <col min="1785" max="1785" width="9.42578125" style="1" customWidth="1"/>
    <col min="1786" max="1787" width="10.42578125" style="1"/>
    <col min="1788" max="1788" width="29.42578125" style="1" customWidth="1"/>
    <col min="1789" max="2032" width="10.42578125" style="1"/>
    <col min="2033" max="2033" width="5.42578125" style="1" customWidth="1"/>
    <col min="2034" max="2034" width="28.42578125" style="1" customWidth="1"/>
    <col min="2035" max="2035" width="10.42578125" style="1" customWidth="1"/>
    <col min="2036" max="2036" width="14.42578125" style="1" customWidth="1"/>
    <col min="2037" max="2037" width="12.42578125" style="1" customWidth="1"/>
    <col min="2038" max="2038" width="8.42578125" style="1" customWidth="1"/>
    <col min="2039" max="2039" width="13.42578125" style="1" customWidth="1"/>
    <col min="2040" max="2040" width="14.42578125" style="1" customWidth="1"/>
    <col min="2041" max="2041" width="9.42578125" style="1" customWidth="1"/>
    <col min="2042" max="2043" width="10.42578125" style="1"/>
    <col min="2044" max="2044" width="29.42578125" style="1" customWidth="1"/>
    <col min="2045" max="2288" width="10.42578125" style="1"/>
    <col min="2289" max="2289" width="5.42578125" style="1" customWidth="1"/>
    <col min="2290" max="2290" width="28.42578125" style="1" customWidth="1"/>
    <col min="2291" max="2291" width="10.42578125" style="1" customWidth="1"/>
    <col min="2292" max="2292" width="14.42578125" style="1" customWidth="1"/>
    <col min="2293" max="2293" width="12.42578125" style="1" customWidth="1"/>
    <col min="2294" max="2294" width="8.42578125" style="1" customWidth="1"/>
    <col min="2295" max="2295" width="13.42578125" style="1" customWidth="1"/>
    <col min="2296" max="2296" width="14.42578125" style="1" customWidth="1"/>
    <col min="2297" max="2297" width="9.42578125" style="1" customWidth="1"/>
    <col min="2298" max="2299" width="10.42578125" style="1"/>
    <col min="2300" max="2300" width="29.42578125" style="1" customWidth="1"/>
    <col min="2301" max="2544" width="10.42578125" style="1"/>
    <col min="2545" max="2545" width="5.42578125" style="1" customWidth="1"/>
    <col min="2546" max="2546" width="28.42578125" style="1" customWidth="1"/>
    <col min="2547" max="2547" width="10.42578125" style="1" customWidth="1"/>
    <col min="2548" max="2548" width="14.42578125" style="1" customWidth="1"/>
    <col min="2549" max="2549" width="12.42578125" style="1" customWidth="1"/>
    <col min="2550" max="2550" width="8.42578125" style="1" customWidth="1"/>
    <col min="2551" max="2551" width="13.42578125" style="1" customWidth="1"/>
    <col min="2552" max="2552" width="14.42578125" style="1" customWidth="1"/>
    <col min="2553" max="2553" width="9.42578125" style="1" customWidth="1"/>
    <col min="2554" max="2555" width="10.42578125" style="1"/>
    <col min="2556" max="2556" width="29.42578125" style="1" customWidth="1"/>
    <col min="2557" max="2800" width="10.42578125" style="1"/>
    <col min="2801" max="2801" width="5.42578125" style="1" customWidth="1"/>
    <col min="2802" max="2802" width="28.42578125" style="1" customWidth="1"/>
    <col min="2803" max="2803" width="10.42578125" style="1" customWidth="1"/>
    <col min="2804" max="2804" width="14.42578125" style="1" customWidth="1"/>
    <col min="2805" max="2805" width="12.42578125" style="1" customWidth="1"/>
    <col min="2806" max="2806" width="8.42578125" style="1" customWidth="1"/>
    <col min="2807" max="2807" width="13.42578125" style="1" customWidth="1"/>
    <col min="2808" max="2808" width="14.42578125" style="1" customWidth="1"/>
    <col min="2809" max="2809" width="9.42578125" style="1" customWidth="1"/>
    <col min="2810" max="2811" width="10.42578125" style="1"/>
    <col min="2812" max="2812" width="29.42578125" style="1" customWidth="1"/>
    <col min="2813" max="3056" width="10.42578125" style="1"/>
    <col min="3057" max="3057" width="5.42578125" style="1" customWidth="1"/>
    <col min="3058" max="3058" width="28.42578125" style="1" customWidth="1"/>
    <col min="3059" max="3059" width="10.42578125" style="1" customWidth="1"/>
    <col min="3060" max="3060" width="14.42578125" style="1" customWidth="1"/>
    <col min="3061" max="3061" width="12.42578125" style="1" customWidth="1"/>
    <col min="3062" max="3062" width="8.42578125" style="1" customWidth="1"/>
    <col min="3063" max="3063" width="13.42578125" style="1" customWidth="1"/>
    <col min="3064" max="3064" width="14.42578125" style="1" customWidth="1"/>
    <col min="3065" max="3065" width="9.42578125" style="1" customWidth="1"/>
    <col min="3066" max="3067" width="10.42578125" style="1"/>
    <col min="3068" max="3068" width="29.42578125" style="1" customWidth="1"/>
    <col min="3069" max="3312" width="10.42578125" style="1"/>
    <col min="3313" max="3313" width="5.42578125" style="1" customWidth="1"/>
    <col min="3314" max="3314" width="28.42578125" style="1" customWidth="1"/>
    <col min="3315" max="3315" width="10.42578125" style="1" customWidth="1"/>
    <col min="3316" max="3316" width="14.42578125" style="1" customWidth="1"/>
    <col min="3317" max="3317" width="12.42578125" style="1" customWidth="1"/>
    <col min="3318" max="3318" width="8.42578125" style="1" customWidth="1"/>
    <col min="3319" max="3319" width="13.42578125" style="1" customWidth="1"/>
    <col min="3320" max="3320" width="14.42578125" style="1" customWidth="1"/>
    <col min="3321" max="3321" width="9.42578125" style="1" customWidth="1"/>
    <col min="3322" max="3323" width="10.42578125" style="1"/>
    <col min="3324" max="3324" width="29.42578125" style="1" customWidth="1"/>
    <col min="3325" max="3568" width="10.42578125" style="1"/>
    <col min="3569" max="3569" width="5.42578125" style="1" customWidth="1"/>
    <col min="3570" max="3570" width="28.42578125" style="1" customWidth="1"/>
    <col min="3571" max="3571" width="10.42578125" style="1" customWidth="1"/>
    <col min="3572" max="3572" width="14.42578125" style="1" customWidth="1"/>
    <col min="3573" max="3573" width="12.42578125" style="1" customWidth="1"/>
    <col min="3574" max="3574" width="8.42578125" style="1" customWidth="1"/>
    <col min="3575" max="3575" width="13.42578125" style="1" customWidth="1"/>
    <col min="3576" max="3576" width="14.42578125" style="1" customWidth="1"/>
    <col min="3577" max="3577" width="9.42578125" style="1" customWidth="1"/>
    <col min="3578" max="3579" width="10.42578125" style="1"/>
    <col min="3580" max="3580" width="29.42578125" style="1" customWidth="1"/>
    <col min="3581" max="3824" width="10.42578125" style="1"/>
    <col min="3825" max="3825" width="5.42578125" style="1" customWidth="1"/>
    <col min="3826" max="3826" width="28.42578125" style="1" customWidth="1"/>
    <col min="3827" max="3827" width="10.42578125" style="1" customWidth="1"/>
    <col min="3828" max="3828" width="14.42578125" style="1" customWidth="1"/>
    <col min="3829" max="3829" width="12.42578125" style="1" customWidth="1"/>
    <col min="3830" max="3830" width="8.42578125" style="1" customWidth="1"/>
    <col min="3831" max="3831" width="13.42578125" style="1" customWidth="1"/>
    <col min="3832" max="3832" width="14.42578125" style="1" customWidth="1"/>
    <col min="3833" max="3833" width="9.42578125" style="1" customWidth="1"/>
    <col min="3834" max="3835" width="10.42578125" style="1"/>
    <col min="3836" max="3836" width="29.42578125" style="1" customWidth="1"/>
    <col min="3837" max="4080" width="10.42578125" style="1"/>
    <col min="4081" max="4081" width="5.42578125" style="1" customWidth="1"/>
    <col min="4082" max="4082" width="28.42578125" style="1" customWidth="1"/>
    <col min="4083" max="4083" width="10.42578125" style="1" customWidth="1"/>
    <col min="4084" max="4084" width="14.42578125" style="1" customWidth="1"/>
    <col min="4085" max="4085" width="12.42578125" style="1" customWidth="1"/>
    <col min="4086" max="4086" width="8.42578125" style="1" customWidth="1"/>
    <col min="4087" max="4087" width="13.42578125" style="1" customWidth="1"/>
    <col min="4088" max="4088" width="14.42578125" style="1" customWidth="1"/>
    <col min="4089" max="4089" width="9.42578125" style="1" customWidth="1"/>
    <col min="4090" max="4091" width="10.42578125" style="1"/>
    <col min="4092" max="4092" width="29.42578125" style="1" customWidth="1"/>
    <col min="4093" max="4336" width="10.42578125" style="1"/>
    <col min="4337" max="4337" width="5.42578125" style="1" customWidth="1"/>
    <col min="4338" max="4338" width="28.42578125" style="1" customWidth="1"/>
    <col min="4339" max="4339" width="10.42578125" style="1" customWidth="1"/>
    <col min="4340" max="4340" width="14.42578125" style="1" customWidth="1"/>
    <col min="4341" max="4341" width="12.42578125" style="1" customWidth="1"/>
    <col min="4342" max="4342" width="8.42578125" style="1" customWidth="1"/>
    <col min="4343" max="4343" width="13.42578125" style="1" customWidth="1"/>
    <col min="4344" max="4344" width="14.42578125" style="1" customWidth="1"/>
    <col min="4345" max="4345" width="9.42578125" style="1" customWidth="1"/>
    <col min="4346" max="4347" width="10.42578125" style="1"/>
    <col min="4348" max="4348" width="29.42578125" style="1" customWidth="1"/>
    <col min="4349" max="4592" width="10.42578125" style="1"/>
    <col min="4593" max="4593" width="5.42578125" style="1" customWidth="1"/>
    <col min="4594" max="4594" width="28.42578125" style="1" customWidth="1"/>
    <col min="4595" max="4595" width="10.42578125" style="1" customWidth="1"/>
    <col min="4596" max="4596" width="14.42578125" style="1" customWidth="1"/>
    <col min="4597" max="4597" width="12.42578125" style="1" customWidth="1"/>
    <col min="4598" max="4598" width="8.42578125" style="1" customWidth="1"/>
    <col min="4599" max="4599" width="13.42578125" style="1" customWidth="1"/>
    <col min="4600" max="4600" width="14.42578125" style="1" customWidth="1"/>
    <col min="4601" max="4601" width="9.42578125" style="1" customWidth="1"/>
    <col min="4602" max="4603" width="10.42578125" style="1"/>
    <col min="4604" max="4604" width="29.42578125" style="1" customWidth="1"/>
    <col min="4605" max="4848" width="10.42578125" style="1"/>
    <col min="4849" max="4849" width="5.42578125" style="1" customWidth="1"/>
    <col min="4850" max="4850" width="28.42578125" style="1" customWidth="1"/>
    <col min="4851" max="4851" width="10.42578125" style="1" customWidth="1"/>
    <col min="4852" max="4852" width="14.42578125" style="1" customWidth="1"/>
    <col min="4853" max="4853" width="12.42578125" style="1" customWidth="1"/>
    <col min="4854" max="4854" width="8.42578125" style="1" customWidth="1"/>
    <col min="4855" max="4855" width="13.42578125" style="1" customWidth="1"/>
    <col min="4856" max="4856" width="14.42578125" style="1" customWidth="1"/>
    <col min="4857" max="4857" width="9.42578125" style="1" customWidth="1"/>
    <col min="4858" max="4859" width="10.42578125" style="1"/>
    <col min="4860" max="4860" width="29.42578125" style="1" customWidth="1"/>
    <col min="4861" max="5104" width="10.42578125" style="1"/>
    <col min="5105" max="5105" width="5.42578125" style="1" customWidth="1"/>
    <col min="5106" max="5106" width="28.42578125" style="1" customWidth="1"/>
    <col min="5107" max="5107" width="10.42578125" style="1" customWidth="1"/>
    <col min="5108" max="5108" width="14.42578125" style="1" customWidth="1"/>
    <col min="5109" max="5109" width="12.42578125" style="1" customWidth="1"/>
    <col min="5110" max="5110" width="8.42578125" style="1" customWidth="1"/>
    <col min="5111" max="5111" width="13.42578125" style="1" customWidth="1"/>
    <col min="5112" max="5112" width="14.42578125" style="1" customWidth="1"/>
    <col min="5113" max="5113" width="9.42578125" style="1" customWidth="1"/>
    <col min="5114" max="5115" width="10.42578125" style="1"/>
    <col min="5116" max="5116" width="29.42578125" style="1" customWidth="1"/>
    <col min="5117" max="5360" width="10.42578125" style="1"/>
    <col min="5361" max="5361" width="5.42578125" style="1" customWidth="1"/>
    <col min="5362" max="5362" width="28.42578125" style="1" customWidth="1"/>
    <col min="5363" max="5363" width="10.42578125" style="1" customWidth="1"/>
    <col min="5364" max="5364" width="14.42578125" style="1" customWidth="1"/>
    <col min="5365" max="5365" width="12.42578125" style="1" customWidth="1"/>
    <col min="5366" max="5366" width="8.42578125" style="1" customWidth="1"/>
    <col min="5367" max="5367" width="13.42578125" style="1" customWidth="1"/>
    <col min="5368" max="5368" width="14.42578125" style="1" customWidth="1"/>
    <col min="5369" max="5369" width="9.42578125" style="1" customWidth="1"/>
    <col min="5370" max="5371" width="10.42578125" style="1"/>
    <col min="5372" max="5372" width="29.42578125" style="1" customWidth="1"/>
    <col min="5373" max="5616" width="10.42578125" style="1"/>
    <col min="5617" max="5617" width="5.42578125" style="1" customWidth="1"/>
    <col min="5618" max="5618" width="28.42578125" style="1" customWidth="1"/>
    <col min="5619" max="5619" width="10.42578125" style="1" customWidth="1"/>
    <col min="5620" max="5620" width="14.42578125" style="1" customWidth="1"/>
    <col min="5621" max="5621" width="12.42578125" style="1" customWidth="1"/>
    <col min="5622" max="5622" width="8.42578125" style="1" customWidth="1"/>
    <col min="5623" max="5623" width="13.42578125" style="1" customWidth="1"/>
    <col min="5624" max="5624" width="14.42578125" style="1" customWidth="1"/>
    <col min="5625" max="5625" width="9.42578125" style="1" customWidth="1"/>
    <col min="5626" max="5627" width="10.42578125" style="1"/>
    <col min="5628" max="5628" width="29.42578125" style="1" customWidth="1"/>
    <col min="5629" max="5872" width="10.42578125" style="1"/>
    <col min="5873" max="5873" width="5.42578125" style="1" customWidth="1"/>
    <col min="5874" max="5874" width="28.42578125" style="1" customWidth="1"/>
    <col min="5875" max="5875" width="10.42578125" style="1" customWidth="1"/>
    <col min="5876" max="5876" width="14.42578125" style="1" customWidth="1"/>
    <col min="5877" max="5877" width="12.42578125" style="1" customWidth="1"/>
    <col min="5878" max="5878" width="8.42578125" style="1" customWidth="1"/>
    <col min="5879" max="5879" width="13.42578125" style="1" customWidth="1"/>
    <col min="5880" max="5880" width="14.42578125" style="1" customWidth="1"/>
    <col min="5881" max="5881" width="9.42578125" style="1" customWidth="1"/>
    <col min="5882" max="5883" width="10.42578125" style="1"/>
    <col min="5884" max="5884" width="29.42578125" style="1" customWidth="1"/>
    <col min="5885" max="6128" width="10.42578125" style="1"/>
    <col min="6129" max="6129" width="5.42578125" style="1" customWidth="1"/>
    <col min="6130" max="6130" width="28.42578125" style="1" customWidth="1"/>
    <col min="6131" max="6131" width="10.42578125" style="1" customWidth="1"/>
    <col min="6132" max="6132" width="14.42578125" style="1" customWidth="1"/>
    <col min="6133" max="6133" width="12.42578125" style="1" customWidth="1"/>
    <col min="6134" max="6134" width="8.42578125" style="1" customWidth="1"/>
    <col min="6135" max="6135" width="13.42578125" style="1" customWidth="1"/>
    <col min="6136" max="6136" width="14.42578125" style="1" customWidth="1"/>
    <col min="6137" max="6137" width="9.42578125" style="1" customWidth="1"/>
    <col min="6138" max="6139" width="10.42578125" style="1"/>
    <col min="6140" max="6140" width="29.42578125" style="1" customWidth="1"/>
    <col min="6141" max="6384" width="10.42578125" style="1"/>
    <col min="6385" max="6385" width="5.42578125" style="1" customWidth="1"/>
    <col min="6386" max="6386" width="28.42578125" style="1" customWidth="1"/>
    <col min="6387" max="6387" width="10.42578125" style="1" customWidth="1"/>
    <col min="6388" max="6388" width="14.42578125" style="1" customWidth="1"/>
    <col min="6389" max="6389" width="12.42578125" style="1" customWidth="1"/>
    <col min="6390" max="6390" width="8.42578125" style="1" customWidth="1"/>
    <col min="6391" max="6391" width="13.42578125" style="1" customWidth="1"/>
    <col min="6392" max="6392" width="14.42578125" style="1" customWidth="1"/>
    <col min="6393" max="6393" width="9.42578125" style="1" customWidth="1"/>
    <col min="6394" max="6395" width="10.42578125" style="1"/>
    <col min="6396" max="6396" width="29.42578125" style="1" customWidth="1"/>
    <col min="6397" max="6640" width="10.42578125" style="1"/>
    <col min="6641" max="6641" width="5.42578125" style="1" customWidth="1"/>
    <col min="6642" max="6642" width="28.42578125" style="1" customWidth="1"/>
    <col min="6643" max="6643" width="10.42578125" style="1" customWidth="1"/>
    <col min="6644" max="6644" width="14.42578125" style="1" customWidth="1"/>
    <col min="6645" max="6645" width="12.42578125" style="1" customWidth="1"/>
    <col min="6646" max="6646" width="8.42578125" style="1" customWidth="1"/>
    <col min="6647" max="6647" width="13.42578125" style="1" customWidth="1"/>
    <col min="6648" max="6648" width="14.42578125" style="1" customWidth="1"/>
    <col min="6649" max="6649" width="9.42578125" style="1" customWidth="1"/>
    <col min="6650" max="6651" width="10.42578125" style="1"/>
    <col min="6652" max="6652" width="29.42578125" style="1" customWidth="1"/>
    <col min="6653" max="6896" width="10.42578125" style="1"/>
    <col min="6897" max="6897" width="5.42578125" style="1" customWidth="1"/>
    <col min="6898" max="6898" width="28.42578125" style="1" customWidth="1"/>
    <col min="6899" max="6899" width="10.42578125" style="1" customWidth="1"/>
    <col min="6900" max="6900" width="14.42578125" style="1" customWidth="1"/>
    <col min="6901" max="6901" width="12.42578125" style="1" customWidth="1"/>
    <col min="6902" max="6902" width="8.42578125" style="1" customWidth="1"/>
    <col min="6903" max="6903" width="13.42578125" style="1" customWidth="1"/>
    <col min="6904" max="6904" width="14.42578125" style="1" customWidth="1"/>
    <col min="6905" max="6905" width="9.42578125" style="1" customWidth="1"/>
    <col min="6906" max="6907" width="10.42578125" style="1"/>
    <col min="6908" max="6908" width="29.42578125" style="1" customWidth="1"/>
    <col min="6909" max="7152" width="10.42578125" style="1"/>
    <col min="7153" max="7153" width="5.42578125" style="1" customWidth="1"/>
    <col min="7154" max="7154" width="28.42578125" style="1" customWidth="1"/>
    <col min="7155" max="7155" width="10.42578125" style="1" customWidth="1"/>
    <col min="7156" max="7156" width="14.42578125" style="1" customWidth="1"/>
    <col min="7157" max="7157" width="12.42578125" style="1" customWidth="1"/>
    <col min="7158" max="7158" width="8.42578125" style="1" customWidth="1"/>
    <col min="7159" max="7159" width="13.42578125" style="1" customWidth="1"/>
    <col min="7160" max="7160" width="14.42578125" style="1" customWidth="1"/>
    <col min="7161" max="7161" width="9.42578125" style="1" customWidth="1"/>
    <col min="7162" max="7163" width="10.42578125" style="1"/>
    <col min="7164" max="7164" width="29.42578125" style="1" customWidth="1"/>
    <col min="7165" max="7408" width="10.42578125" style="1"/>
    <col min="7409" max="7409" width="5.42578125" style="1" customWidth="1"/>
    <col min="7410" max="7410" width="28.42578125" style="1" customWidth="1"/>
    <col min="7411" max="7411" width="10.42578125" style="1" customWidth="1"/>
    <col min="7412" max="7412" width="14.42578125" style="1" customWidth="1"/>
    <col min="7413" max="7413" width="12.42578125" style="1" customWidth="1"/>
    <col min="7414" max="7414" width="8.42578125" style="1" customWidth="1"/>
    <col min="7415" max="7415" width="13.42578125" style="1" customWidth="1"/>
    <col min="7416" max="7416" width="14.42578125" style="1" customWidth="1"/>
    <col min="7417" max="7417" width="9.42578125" style="1" customWidth="1"/>
    <col min="7418" max="7419" width="10.42578125" style="1"/>
    <col min="7420" max="7420" width="29.42578125" style="1" customWidth="1"/>
    <col min="7421" max="7664" width="10.42578125" style="1"/>
    <col min="7665" max="7665" width="5.42578125" style="1" customWidth="1"/>
    <col min="7666" max="7666" width="28.42578125" style="1" customWidth="1"/>
    <col min="7667" max="7667" width="10.42578125" style="1" customWidth="1"/>
    <col min="7668" max="7668" width="14.42578125" style="1" customWidth="1"/>
    <col min="7669" max="7669" width="12.42578125" style="1" customWidth="1"/>
    <col min="7670" max="7670" width="8.42578125" style="1" customWidth="1"/>
    <col min="7671" max="7671" width="13.42578125" style="1" customWidth="1"/>
    <col min="7672" max="7672" width="14.42578125" style="1" customWidth="1"/>
    <col min="7673" max="7673" width="9.42578125" style="1" customWidth="1"/>
    <col min="7674" max="7675" width="10.42578125" style="1"/>
    <col min="7676" max="7676" width="29.42578125" style="1" customWidth="1"/>
    <col min="7677" max="7920" width="10.42578125" style="1"/>
    <col min="7921" max="7921" width="5.42578125" style="1" customWidth="1"/>
    <col min="7922" max="7922" width="28.42578125" style="1" customWidth="1"/>
    <col min="7923" max="7923" width="10.42578125" style="1" customWidth="1"/>
    <col min="7924" max="7924" width="14.42578125" style="1" customWidth="1"/>
    <col min="7925" max="7925" width="12.42578125" style="1" customWidth="1"/>
    <col min="7926" max="7926" width="8.42578125" style="1" customWidth="1"/>
    <col min="7927" max="7927" width="13.42578125" style="1" customWidth="1"/>
    <col min="7928" max="7928" width="14.42578125" style="1" customWidth="1"/>
    <col min="7929" max="7929" width="9.42578125" style="1" customWidth="1"/>
    <col min="7930" max="7931" width="10.42578125" style="1"/>
    <col min="7932" max="7932" width="29.42578125" style="1" customWidth="1"/>
    <col min="7933" max="8176" width="10.42578125" style="1"/>
    <col min="8177" max="8177" width="5.42578125" style="1" customWidth="1"/>
    <col min="8178" max="8178" width="28.42578125" style="1" customWidth="1"/>
    <col min="8179" max="8179" width="10.42578125" style="1" customWidth="1"/>
    <col min="8180" max="8180" width="14.42578125" style="1" customWidth="1"/>
    <col min="8181" max="8181" width="12.42578125" style="1" customWidth="1"/>
    <col min="8182" max="8182" width="8.42578125" style="1" customWidth="1"/>
    <col min="8183" max="8183" width="13.42578125" style="1" customWidth="1"/>
    <col min="8184" max="8184" width="14.42578125" style="1" customWidth="1"/>
    <col min="8185" max="8185" width="9.42578125" style="1" customWidth="1"/>
    <col min="8186" max="8187" width="10.42578125" style="1"/>
    <col min="8188" max="8188" width="29.42578125" style="1" customWidth="1"/>
    <col min="8189" max="8432" width="10.42578125" style="1"/>
    <col min="8433" max="8433" width="5.42578125" style="1" customWidth="1"/>
    <col min="8434" max="8434" width="28.42578125" style="1" customWidth="1"/>
    <col min="8435" max="8435" width="10.42578125" style="1" customWidth="1"/>
    <col min="8436" max="8436" width="14.42578125" style="1" customWidth="1"/>
    <col min="8437" max="8437" width="12.42578125" style="1" customWidth="1"/>
    <col min="8438" max="8438" width="8.42578125" style="1" customWidth="1"/>
    <col min="8439" max="8439" width="13.42578125" style="1" customWidth="1"/>
    <col min="8440" max="8440" width="14.42578125" style="1" customWidth="1"/>
    <col min="8441" max="8441" width="9.42578125" style="1" customWidth="1"/>
    <col min="8442" max="8443" width="10.42578125" style="1"/>
    <col min="8444" max="8444" width="29.42578125" style="1" customWidth="1"/>
    <col min="8445" max="8688" width="10.42578125" style="1"/>
    <col min="8689" max="8689" width="5.42578125" style="1" customWidth="1"/>
    <col min="8690" max="8690" width="28.42578125" style="1" customWidth="1"/>
    <col min="8691" max="8691" width="10.42578125" style="1" customWidth="1"/>
    <col min="8692" max="8692" width="14.42578125" style="1" customWidth="1"/>
    <col min="8693" max="8693" width="12.42578125" style="1" customWidth="1"/>
    <col min="8694" max="8694" width="8.42578125" style="1" customWidth="1"/>
    <col min="8695" max="8695" width="13.42578125" style="1" customWidth="1"/>
    <col min="8696" max="8696" width="14.42578125" style="1" customWidth="1"/>
    <col min="8697" max="8697" width="9.42578125" style="1" customWidth="1"/>
    <col min="8698" max="8699" width="10.42578125" style="1"/>
    <col min="8700" max="8700" width="29.42578125" style="1" customWidth="1"/>
    <col min="8701" max="8944" width="10.42578125" style="1"/>
    <col min="8945" max="8945" width="5.42578125" style="1" customWidth="1"/>
    <col min="8946" max="8946" width="28.42578125" style="1" customWidth="1"/>
    <col min="8947" max="8947" width="10.42578125" style="1" customWidth="1"/>
    <col min="8948" max="8948" width="14.42578125" style="1" customWidth="1"/>
    <col min="8949" max="8949" width="12.42578125" style="1" customWidth="1"/>
    <col min="8950" max="8950" width="8.42578125" style="1" customWidth="1"/>
    <col min="8951" max="8951" width="13.42578125" style="1" customWidth="1"/>
    <col min="8952" max="8952" width="14.42578125" style="1" customWidth="1"/>
    <col min="8953" max="8953" width="9.42578125" style="1" customWidth="1"/>
    <col min="8954" max="8955" width="10.42578125" style="1"/>
    <col min="8956" max="8956" width="29.42578125" style="1" customWidth="1"/>
    <col min="8957" max="9200" width="10.42578125" style="1"/>
    <col min="9201" max="9201" width="5.42578125" style="1" customWidth="1"/>
    <col min="9202" max="9202" width="28.42578125" style="1" customWidth="1"/>
    <col min="9203" max="9203" width="10.42578125" style="1" customWidth="1"/>
    <col min="9204" max="9204" width="14.42578125" style="1" customWidth="1"/>
    <col min="9205" max="9205" width="12.42578125" style="1" customWidth="1"/>
    <col min="9206" max="9206" width="8.42578125" style="1" customWidth="1"/>
    <col min="9207" max="9207" width="13.42578125" style="1" customWidth="1"/>
    <col min="9208" max="9208" width="14.42578125" style="1" customWidth="1"/>
    <col min="9209" max="9209" width="9.42578125" style="1" customWidth="1"/>
    <col min="9210" max="9211" width="10.42578125" style="1"/>
    <col min="9212" max="9212" width="29.42578125" style="1" customWidth="1"/>
    <col min="9213" max="9456" width="10.42578125" style="1"/>
    <col min="9457" max="9457" width="5.42578125" style="1" customWidth="1"/>
    <col min="9458" max="9458" width="28.42578125" style="1" customWidth="1"/>
    <col min="9459" max="9459" width="10.42578125" style="1" customWidth="1"/>
    <col min="9460" max="9460" width="14.42578125" style="1" customWidth="1"/>
    <col min="9461" max="9461" width="12.42578125" style="1" customWidth="1"/>
    <col min="9462" max="9462" width="8.42578125" style="1" customWidth="1"/>
    <col min="9463" max="9463" width="13.42578125" style="1" customWidth="1"/>
    <col min="9464" max="9464" width="14.42578125" style="1" customWidth="1"/>
    <col min="9465" max="9465" width="9.42578125" style="1" customWidth="1"/>
    <col min="9466" max="9467" width="10.42578125" style="1"/>
    <col min="9468" max="9468" width="29.42578125" style="1" customWidth="1"/>
    <col min="9469" max="9712" width="10.42578125" style="1"/>
    <col min="9713" max="9713" width="5.42578125" style="1" customWidth="1"/>
    <col min="9714" max="9714" width="28.42578125" style="1" customWidth="1"/>
    <col min="9715" max="9715" width="10.42578125" style="1" customWidth="1"/>
    <col min="9716" max="9716" width="14.42578125" style="1" customWidth="1"/>
    <col min="9717" max="9717" width="12.42578125" style="1" customWidth="1"/>
    <col min="9718" max="9718" width="8.42578125" style="1" customWidth="1"/>
    <col min="9719" max="9719" width="13.42578125" style="1" customWidth="1"/>
    <col min="9720" max="9720" width="14.42578125" style="1" customWidth="1"/>
    <col min="9721" max="9721" width="9.42578125" style="1" customWidth="1"/>
    <col min="9722" max="9723" width="10.42578125" style="1"/>
    <col min="9724" max="9724" width="29.42578125" style="1" customWidth="1"/>
    <col min="9725" max="9968" width="10.42578125" style="1"/>
    <col min="9969" max="9969" width="5.42578125" style="1" customWidth="1"/>
    <col min="9970" max="9970" width="28.42578125" style="1" customWidth="1"/>
    <col min="9971" max="9971" width="10.42578125" style="1" customWidth="1"/>
    <col min="9972" max="9972" width="14.42578125" style="1" customWidth="1"/>
    <col min="9973" max="9973" width="12.42578125" style="1" customWidth="1"/>
    <col min="9974" max="9974" width="8.42578125" style="1" customWidth="1"/>
    <col min="9975" max="9975" width="13.42578125" style="1" customWidth="1"/>
    <col min="9976" max="9976" width="14.42578125" style="1" customWidth="1"/>
    <col min="9977" max="9977" width="9.42578125" style="1" customWidth="1"/>
    <col min="9978" max="9979" width="10.42578125" style="1"/>
    <col min="9980" max="9980" width="29.42578125" style="1" customWidth="1"/>
    <col min="9981" max="10224" width="10.42578125" style="1"/>
    <col min="10225" max="10225" width="5.42578125" style="1" customWidth="1"/>
    <col min="10226" max="10226" width="28.42578125" style="1" customWidth="1"/>
    <col min="10227" max="10227" width="10.42578125" style="1" customWidth="1"/>
    <col min="10228" max="10228" width="14.42578125" style="1" customWidth="1"/>
    <col min="10229" max="10229" width="12.42578125" style="1" customWidth="1"/>
    <col min="10230" max="10230" width="8.42578125" style="1" customWidth="1"/>
    <col min="10231" max="10231" width="13.42578125" style="1" customWidth="1"/>
    <col min="10232" max="10232" width="14.42578125" style="1" customWidth="1"/>
    <col min="10233" max="10233" width="9.42578125" style="1" customWidth="1"/>
    <col min="10234" max="10235" width="10.42578125" style="1"/>
    <col min="10236" max="10236" width="29.42578125" style="1" customWidth="1"/>
    <col min="10237" max="10480" width="10.42578125" style="1"/>
    <col min="10481" max="10481" width="5.42578125" style="1" customWidth="1"/>
    <col min="10482" max="10482" width="28.42578125" style="1" customWidth="1"/>
    <col min="10483" max="10483" width="10.42578125" style="1" customWidth="1"/>
    <col min="10484" max="10484" width="14.42578125" style="1" customWidth="1"/>
    <col min="10485" max="10485" width="12.42578125" style="1" customWidth="1"/>
    <col min="10486" max="10486" width="8.42578125" style="1" customWidth="1"/>
    <col min="10487" max="10487" width="13.42578125" style="1" customWidth="1"/>
    <col min="10488" max="10488" width="14.42578125" style="1" customWidth="1"/>
    <col min="10489" max="10489" width="9.42578125" style="1" customWidth="1"/>
    <col min="10490" max="10491" width="10.42578125" style="1"/>
    <col min="10492" max="10492" width="29.42578125" style="1" customWidth="1"/>
    <col min="10493" max="10736" width="10.42578125" style="1"/>
    <col min="10737" max="10737" width="5.42578125" style="1" customWidth="1"/>
    <col min="10738" max="10738" width="28.42578125" style="1" customWidth="1"/>
    <col min="10739" max="10739" width="10.42578125" style="1" customWidth="1"/>
    <col min="10740" max="10740" width="14.42578125" style="1" customWidth="1"/>
    <col min="10741" max="10741" width="12.42578125" style="1" customWidth="1"/>
    <col min="10742" max="10742" width="8.42578125" style="1" customWidth="1"/>
    <col min="10743" max="10743" width="13.42578125" style="1" customWidth="1"/>
    <col min="10744" max="10744" width="14.42578125" style="1" customWidth="1"/>
    <col min="10745" max="10745" width="9.42578125" style="1" customWidth="1"/>
    <col min="10746" max="10747" width="10.42578125" style="1"/>
    <col min="10748" max="10748" width="29.42578125" style="1" customWidth="1"/>
    <col min="10749" max="10992" width="10.42578125" style="1"/>
    <col min="10993" max="10993" width="5.42578125" style="1" customWidth="1"/>
    <col min="10994" max="10994" width="28.42578125" style="1" customWidth="1"/>
    <col min="10995" max="10995" width="10.42578125" style="1" customWidth="1"/>
    <col min="10996" max="10996" width="14.42578125" style="1" customWidth="1"/>
    <col min="10997" max="10997" width="12.42578125" style="1" customWidth="1"/>
    <col min="10998" max="10998" width="8.42578125" style="1" customWidth="1"/>
    <col min="10999" max="10999" width="13.42578125" style="1" customWidth="1"/>
    <col min="11000" max="11000" width="14.42578125" style="1" customWidth="1"/>
    <col min="11001" max="11001" width="9.42578125" style="1" customWidth="1"/>
    <col min="11002" max="11003" width="10.42578125" style="1"/>
    <col min="11004" max="11004" width="29.42578125" style="1" customWidth="1"/>
    <col min="11005" max="11248" width="10.42578125" style="1"/>
    <col min="11249" max="11249" width="5.42578125" style="1" customWidth="1"/>
    <col min="11250" max="11250" width="28.42578125" style="1" customWidth="1"/>
    <col min="11251" max="11251" width="10.42578125" style="1" customWidth="1"/>
    <col min="11252" max="11252" width="14.42578125" style="1" customWidth="1"/>
    <col min="11253" max="11253" width="12.42578125" style="1" customWidth="1"/>
    <col min="11254" max="11254" width="8.42578125" style="1" customWidth="1"/>
    <col min="11255" max="11255" width="13.42578125" style="1" customWidth="1"/>
    <col min="11256" max="11256" width="14.42578125" style="1" customWidth="1"/>
    <col min="11257" max="11257" width="9.42578125" style="1" customWidth="1"/>
    <col min="11258" max="11259" width="10.42578125" style="1"/>
    <col min="11260" max="11260" width="29.42578125" style="1" customWidth="1"/>
    <col min="11261" max="11504" width="10.42578125" style="1"/>
    <col min="11505" max="11505" width="5.42578125" style="1" customWidth="1"/>
    <col min="11506" max="11506" width="28.42578125" style="1" customWidth="1"/>
    <col min="11507" max="11507" width="10.42578125" style="1" customWidth="1"/>
    <col min="11508" max="11508" width="14.42578125" style="1" customWidth="1"/>
    <col min="11509" max="11509" width="12.42578125" style="1" customWidth="1"/>
    <col min="11510" max="11510" width="8.42578125" style="1" customWidth="1"/>
    <col min="11511" max="11511" width="13.42578125" style="1" customWidth="1"/>
    <col min="11512" max="11512" width="14.42578125" style="1" customWidth="1"/>
    <col min="11513" max="11513" width="9.42578125" style="1" customWidth="1"/>
    <col min="11514" max="11515" width="10.42578125" style="1"/>
    <col min="11516" max="11516" width="29.42578125" style="1" customWidth="1"/>
    <col min="11517" max="11760" width="10.42578125" style="1"/>
    <col min="11761" max="11761" width="5.42578125" style="1" customWidth="1"/>
    <col min="11762" max="11762" width="28.42578125" style="1" customWidth="1"/>
    <col min="11763" max="11763" width="10.42578125" style="1" customWidth="1"/>
    <col min="11764" max="11764" width="14.42578125" style="1" customWidth="1"/>
    <col min="11765" max="11765" width="12.42578125" style="1" customWidth="1"/>
    <col min="11766" max="11766" width="8.42578125" style="1" customWidth="1"/>
    <col min="11767" max="11767" width="13.42578125" style="1" customWidth="1"/>
    <col min="11768" max="11768" width="14.42578125" style="1" customWidth="1"/>
    <col min="11769" max="11769" width="9.42578125" style="1" customWidth="1"/>
    <col min="11770" max="11771" width="10.42578125" style="1"/>
    <col min="11772" max="11772" width="29.42578125" style="1" customWidth="1"/>
    <col min="11773" max="12016" width="10.42578125" style="1"/>
    <col min="12017" max="12017" width="5.42578125" style="1" customWidth="1"/>
    <col min="12018" max="12018" width="28.42578125" style="1" customWidth="1"/>
    <col min="12019" max="12019" width="10.42578125" style="1" customWidth="1"/>
    <col min="12020" max="12020" width="14.42578125" style="1" customWidth="1"/>
    <col min="12021" max="12021" width="12.42578125" style="1" customWidth="1"/>
    <col min="12022" max="12022" width="8.42578125" style="1" customWidth="1"/>
    <col min="12023" max="12023" width="13.42578125" style="1" customWidth="1"/>
    <col min="12024" max="12024" width="14.42578125" style="1" customWidth="1"/>
    <col min="12025" max="12025" width="9.42578125" style="1" customWidth="1"/>
    <col min="12026" max="12027" width="10.42578125" style="1"/>
    <col min="12028" max="12028" width="29.42578125" style="1" customWidth="1"/>
    <col min="12029" max="12272" width="10.42578125" style="1"/>
    <col min="12273" max="12273" width="5.42578125" style="1" customWidth="1"/>
    <col min="12274" max="12274" width="28.42578125" style="1" customWidth="1"/>
    <col min="12275" max="12275" width="10.42578125" style="1" customWidth="1"/>
    <col min="12276" max="12276" width="14.42578125" style="1" customWidth="1"/>
    <col min="12277" max="12277" width="12.42578125" style="1" customWidth="1"/>
    <col min="12278" max="12278" width="8.42578125" style="1" customWidth="1"/>
    <col min="12279" max="12279" width="13.42578125" style="1" customWidth="1"/>
    <col min="12280" max="12280" width="14.42578125" style="1" customWidth="1"/>
    <col min="12281" max="12281" width="9.42578125" style="1" customWidth="1"/>
    <col min="12282" max="12283" width="10.42578125" style="1"/>
    <col min="12284" max="12284" width="29.42578125" style="1" customWidth="1"/>
    <col min="12285" max="12528" width="10.42578125" style="1"/>
    <col min="12529" max="12529" width="5.42578125" style="1" customWidth="1"/>
    <col min="12530" max="12530" width="28.42578125" style="1" customWidth="1"/>
    <col min="12531" max="12531" width="10.42578125" style="1" customWidth="1"/>
    <col min="12532" max="12532" width="14.42578125" style="1" customWidth="1"/>
    <col min="12533" max="12533" width="12.42578125" style="1" customWidth="1"/>
    <col min="12534" max="12534" width="8.42578125" style="1" customWidth="1"/>
    <col min="12535" max="12535" width="13.42578125" style="1" customWidth="1"/>
    <col min="12536" max="12536" width="14.42578125" style="1" customWidth="1"/>
    <col min="12537" max="12537" width="9.42578125" style="1" customWidth="1"/>
    <col min="12538" max="12539" width="10.42578125" style="1"/>
    <col min="12540" max="12540" width="29.42578125" style="1" customWidth="1"/>
    <col min="12541" max="12784" width="10.42578125" style="1"/>
    <col min="12785" max="12785" width="5.42578125" style="1" customWidth="1"/>
    <col min="12786" max="12786" width="28.42578125" style="1" customWidth="1"/>
    <col min="12787" max="12787" width="10.42578125" style="1" customWidth="1"/>
    <col min="12788" max="12788" width="14.42578125" style="1" customWidth="1"/>
    <col min="12789" max="12789" width="12.42578125" style="1" customWidth="1"/>
    <col min="12790" max="12790" width="8.42578125" style="1" customWidth="1"/>
    <col min="12791" max="12791" width="13.42578125" style="1" customWidth="1"/>
    <col min="12792" max="12792" width="14.42578125" style="1" customWidth="1"/>
    <col min="12793" max="12793" width="9.42578125" style="1" customWidth="1"/>
    <col min="12794" max="12795" width="10.42578125" style="1"/>
    <col min="12796" max="12796" width="29.42578125" style="1" customWidth="1"/>
    <col min="12797" max="13040" width="10.42578125" style="1"/>
    <col min="13041" max="13041" width="5.42578125" style="1" customWidth="1"/>
    <col min="13042" max="13042" width="28.42578125" style="1" customWidth="1"/>
    <col min="13043" max="13043" width="10.42578125" style="1" customWidth="1"/>
    <col min="13044" max="13044" width="14.42578125" style="1" customWidth="1"/>
    <col min="13045" max="13045" width="12.42578125" style="1" customWidth="1"/>
    <col min="13046" max="13046" width="8.42578125" style="1" customWidth="1"/>
    <col min="13047" max="13047" width="13.42578125" style="1" customWidth="1"/>
    <col min="13048" max="13048" width="14.42578125" style="1" customWidth="1"/>
    <col min="13049" max="13049" width="9.42578125" style="1" customWidth="1"/>
    <col min="13050" max="13051" width="10.42578125" style="1"/>
    <col min="13052" max="13052" width="29.42578125" style="1" customWidth="1"/>
    <col min="13053" max="13296" width="10.42578125" style="1"/>
    <col min="13297" max="13297" width="5.42578125" style="1" customWidth="1"/>
    <col min="13298" max="13298" width="28.42578125" style="1" customWidth="1"/>
    <col min="13299" max="13299" width="10.42578125" style="1" customWidth="1"/>
    <col min="13300" max="13300" width="14.42578125" style="1" customWidth="1"/>
    <col min="13301" max="13301" width="12.42578125" style="1" customWidth="1"/>
    <col min="13302" max="13302" width="8.42578125" style="1" customWidth="1"/>
    <col min="13303" max="13303" width="13.42578125" style="1" customWidth="1"/>
    <col min="13304" max="13304" width="14.42578125" style="1" customWidth="1"/>
    <col min="13305" max="13305" width="9.42578125" style="1" customWidth="1"/>
    <col min="13306" max="13307" width="10.42578125" style="1"/>
    <col min="13308" max="13308" width="29.42578125" style="1" customWidth="1"/>
    <col min="13309" max="13552" width="10.42578125" style="1"/>
    <col min="13553" max="13553" width="5.42578125" style="1" customWidth="1"/>
    <col min="13554" max="13554" width="28.42578125" style="1" customWidth="1"/>
    <col min="13555" max="13555" width="10.42578125" style="1" customWidth="1"/>
    <col min="13556" max="13556" width="14.42578125" style="1" customWidth="1"/>
    <col min="13557" max="13557" width="12.42578125" style="1" customWidth="1"/>
    <col min="13558" max="13558" width="8.42578125" style="1" customWidth="1"/>
    <col min="13559" max="13559" width="13.42578125" style="1" customWidth="1"/>
    <col min="13560" max="13560" width="14.42578125" style="1" customWidth="1"/>
    <col min="13561" max="13561" width="9.42578125" style="1" customWidth="1"/>
    <col min="13562" max="13563" width="10.42578125" style="1"/>
    <col min="13564" max="13564" width="29.42578125" style="1" customWidth="1"/>
    <col min="13565" max="13808" width="10.42578125" style="1"/>
    <col min="13809" max="13809" width="5.42578125" style="1" customWidth="1"/>
    <col min="13810" max="13810" width="28.42578125" style="1" customWidth="1"/>
    <col min="13811" max="13811" width="10.42578125" style="1" customWidth="1"/>
    <col min="13812" max="13812" width="14.42578125" style="1" customWidth="1"/>
    <col min="13813" max="13813" width="12.42578125" style="1" customWidth="1"/>
    <col min="13814" max="13814" width="8.42578125" style="1" customWidth="1"/>
    <col min="13815" max="13815" width="13.42578125" style="1" customWidth="1"/>
    <col min="13816" max="13816" width="14.42578125" style="1" customWidth="1"/>
    <col min="13817" max="13817" width="9.42578125" style="1" customWidth="1"/>
    <col min="13818" max="13819" width="10.42578125" style="1"/>
    <col min="13820" max="13820" width="29.42578125" style="1" customWidth="1"/>
    <col min="13821" max="14064" width="10.42578125" style="1"/>
    <col min="14065" max="14065" width="5.42578125" style="1" customWidth="1"/>
    <col min="14066" max="14066" width="28.42578125" style="1" customWidth="1"/>
    <col min="14067" max="14067" width="10.42578125" style="1" customWidth="1"/>
    <col min="14068" max="14068" width="14.42578125" style="1" customWidth="1"/>
    <col min="14069" max="14069" width="12.42578125" style="1" customWidth="1"/>
    <col min="14070" max="14070" width="8.42578125" style="1" customWidth="1"/>
    <col min="14071" max="14071" width="13.42578125" style="1" customWidth="1"/>
    <col min="14072" max="14072" width="14.42578125" style="1" customWidth="1"/>
    <col min="14073" max="14073" width="9.42578125" style="1" customWidth="1"/>
    <col min="14074" max="14075" width="10.42578125" style="1"/>
    <col min="14076" max="14076" width="29.42578125" style="1" customWidth="1"/>
    <col min="14077" max="14320" width="10.42578125" style="1"/>
    <col min="14321" max="14321" width="5.42578125" style="1" customWidth="1"/>
    <col min="14322" max="14322" width="28.42578125" style="1" customWidth="1"/>
    <col min="14323" max="14323" width="10.42578125" style="1" customWidth="1"/>
    <col min="14324" max="14324" width="14.42578125" style="1" customWidth="1"/>
    <col min="14325" max="14325" width="12.42578125" style="1" customWidth="1"/>
    <col min="14326" max="14326" width="8.42578125" style="1" customWidth="1"/>
    <col min="14327" max="14327" width="13.42578125" style="1" customWidth="1"/>
    <col min="14328" max="14328" width="14.42578125" style="1" customWidth="1"/>
    <col min="14329" max="14329" width="9.42578125" style="1" customWidth="1"/>
    <col min="14330" max="14331" width="10.42578125" style="1"/>
    <col min="14332" max="14332" width="29.42578125" style="1" customWidth="1"/>
    <col min="14333" max="14576" width="10.42578125" style="1"/>
    <col min="14577" max="14577" width="5.42578125" style="1" customWidth="1"/>
    <col min="14578" max="14578" width="28.42578125" style="1" customWidth="1"/>
    <col min="14579" max="14579" width="10.42578125" style="1" customWidth="1"/>
    <col min="14580" max="14580" width="14.42578125" style="1" customWidth="1"/>
    <col min="14581" max="14581" width="12.42578125" style="1" customWidth="1"/>
    <col min="14582" max="14582" width="8.42578125" style="1" customWidth="1"/>
    <col min="14583" max="14583" width="13.42578125" style="1" customWidth="1"/>
    <col min="14584" max="14584" width="14.42578125" style="1" customWidth="1"/>
    <col min="14585" max="14585" width="9.42578125" style="1" customWidth="1"/>
    <col min="14586" max="14587" width="10.42578125" style="1"/>
    <col min="14588" max="14588" width="29.42578125" style="1" customWidth="1"/>
    <col min="14589" max="14832" width="10.42578125" style="1"/>
    <col min="14833" max="14833" width="5.42578125" style="1" customWidth="1"/>
    <col min="14834" max="14834" width="28.42578125" style="1" customWidth="1"/>
    <col min="14835" max="14835" width="10.42578125" style="1" customWidth="1"/>
    <col min="14836" max="14836" width="14.42578125" style="1" customWidth="1"/>
    <col min="14837" max="14837" width="12.42578125" style="1" customWidth="1"/>
    <col min="14838" max="14838" width="8.42578125" style="1" customWidth="1"/>
    <col min="14839" max="14839" width="13.42578125" style="1" customWidth="1"/>
    <col min="14840" max="14840" width="14.42578125" style="1" customWidth="1"/>
    <col min="14841" max="14841" width="9.42578125" style="1" customWidth="1"/>
    <col min="14842" max="14843" width="10.42578125" style="1"/>
    <col min="14844" max="14844" width="29.42578125" style="1" customWidth="1"/>
    <col min="14845" max="15088" width="10.42578125" style="1"/>
    <col min="15089" max="15089" width="5.42578125" style="1" customWidth="1"/>
    <col min="15090" max="15090" width="28.42578125" style="1" customWidth="1"/>
    <col min="15091" max="15091" width="10.42578125" style="1" customWidth="1"/>
    <col min="15092" max="15092" width="14.42578125" style="1" customWidth="1"/>
    <col min="15093" max="15093" width="12.42578125" style="1" customWidth="1"/>
    <col min="15094" max="15094" width="8.42578125" style="1" customWidth="1"/>
    <col min="15095" max="15095" width="13.42578125" style="1" customWidth="1"/>
    <col min="15096" max="15096" width="14.42578125" style="1" customWidth="1"/>
    <col min="15097" max="15097" width="9.42578125" style="1" customWidth="1"/>
    <col min="15098" max="15099" width="10.42578125" style="1"/>
    <col min="15100" max="15100" width="29.42578125" style="1" customWidth="1"/>
    <col min="15101" max="15344" width="10.42578125" style="1"/>
    <col min="15345" max="15345" width="5.42578125" style="1" customWidth="1"/>
    <col min="15346" max="15346" width="28.42578125" style="1" customWidth="1"/>
    <col min="15347" max="15347" width="10.42578125" style="1" customWidth="1"/>
    <col min="15348" max="15348" width="14.42578125" style="1" customWidth="1"/>
    <col min="15349" max="15349" width="12.42578125" style="1" customWidth="1"/>
    <col min="15350" max="15350" width="8.42578125" style="1" customWidth="1"/>
    <col min="15351" max="15351" width="13.42578125" style="1" customWidth="1"/>
    <col min="15352" max="15352" width="14.42578125" style="1" customWidth="1"/>
    <col min="15353" max="15353" width="9.42578125" style="1" customWidth="1"/>
    <col min="15354" max="15355" width="10.42578125" style="1"/>
    <col min="15356" max="15356" width="29.42578125" style="1" customWidth="1"/>
    <col min="15357" max="15600" width="10.42578125" style="1"/>
    <col min="15601" max="15601" width="5.42578125" style="1" customWidth="1"/>
    <col min="15602" max="15602" width="28.42578125" style="1" customWidth="1"/>
    <col min="15603" max="15603" width="10.42578125" style="1" customWidth="1"/>
    <col min="15604" max="15604" width="14.42578125" style="1" customWidth="1"/>
    <col min="15605" max="15605" width="12.42578125" style="1" customWidth="1"/>
    <col min="15606" max="15606" width="8.42578125" style="1" customWidth="1"/>
    <col min="15607" max="15607" width="13.42578125" style="1" customWidth="1"/>
    <col min="15608" max="15608" width="14.42578125" style="1" customWidth="1"/>
    <col min="15609" max="15609" width="9.42578125" style="1" customWidth="1"/>
    <col min="15610" max="15611" width="10.42578125" style="1"/>
    <col min="15612" max="15612" width="29.42578125" style="1" customWidth="1"/>
    <col min="15613" max="15856" width="10.42578125" style="1"/>
    <col min="15857" max="15857" width="5.42578125" style="1" customWidth="1"/>
    <col min="15858" max="15858" width="28.42578125" style="1" customWidth="1"/>
    <col min="15859" max="15859" width="10.42578125" style="1" customWidth="1"/>
    <col min="15860" max="15860" width="14.42578125" style="1" customWidth="1"/>
    <col min="15861" max="15861" width="12.42578125" style="1" customWidth="1"/>
    <col min="15862" max="15862" width="8.42578125" style="1" customWidth="1"/>
    <col min="15863" max="15863" width="13.42578125" style="1" customWidth="1"/>
    <col min="15864" max="15864" width="14.42578125" style="1" customWidth="1"/>
    <col min="15865" max="15865" width="9.42578125" style="1" customWidth="1"/>
    <col min="15866" max="15867" width="10.42578125" style="1"/>
    <col min="15868" max="15868" width="29.42578125" style="1" customWidth="1"/>
    <col min="15869" max="16112" width="10.42578125" style="1"/>
    <col min="16113" max="16113" width="5.42578125" style="1" customWidth="1"/>
    <col min="16114" max="16114" width="28.42578125" style="1" customWidth="1"/>
    <col min="16115" max="16115" width="10.42578125" style="1" customWidth="1"/>
    <col min="16116" max="16116" width="14.42578125" style="1" customWidth="1"/>
    <col min="16117" max="16117" width="12.42578125" style="1" customWidth="1"/>
    <col min="16118" max="16118" width="8.42578125" style="1" customWidth="1"/>
    <col min="16119" max="16119" width="13.42578125" style="1" customWidth="1"/>
    <col min="16120" max="16120" width="14.42578125" style="1" customWidth="1"/>
    <col min="16121" max="16121" width="9.42578125" style="1" customWidth="1"/>
    <col min="16122" max="16123" width="10.42578125" style="1"/>
    <col min="16124" max="16124" width="29.42578125" style="1" customWidth="1"/>
    <col min="16125" max="16384" width="10.42578125" style="1"/>
  </cols>
  <sheetData>
    <row r="2" spans="2:41" ht="15.4" customHeight="1">
      <c r="B2" s="109" t="s">
        <v>7</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row>
    <row r="3" spans="2:41">
      <c r="B3" s="116" t="s">
        <v>18</v>
      </c>
      <c r="C3" s="110">
        <v>40603</v>
      </c>
      <c r="D3" s="111"/>
      <c r="E3" s="112"/>
      <c r="F3" s="110">
        <v>40969</v>
      </c>
      <c r="G3" s="111"/>
      <c r="H3" s="112"/>
      <c r="I3" s="110">
        <v>41334</v>
      </c>
      <c r="J3" s="111"/>
      <c r="K3" s="112"/>
      <c r="L3" s="110">
        <v>41699</v>
      </c>
      <c r="M3" s="111"/>
      <c r="N3" s="112"/>
      <c r="O3" s="110">
        <v>42064</v>
      </c>
      <c r="P3" s="111"/>
      <c r="Q3" s="112"/>
      <c r="R3" s="110">
        <v>42430</v>
      </c>
      <c r="S3" s="111"/>
      <c r="T3" s="112"/>
      <c r="U3" s="110">
        <v>42795</v>
      </c>
      <c r="V3" s="111"/>
      <c r="W3" s="112"/>
      <c r="X3" s="110">
        <v>43160</v>
      </c>
      <c r="Y3" s="111"/>
      <c r="Z3" s="112"/>
      <c r="AA3" s="110">
        <v>43525</v>
      </c>
      <c r="AB3" s="111"/>
      <c r="AC3" s="112"/>
      <c r="AD3" s="110" t="s">
        <v>19</v>
      </c>
      <c r="AE3" s="111"/>
      <c r="AF3" s="112"/>
      <c r="AG3" s="110" t="s">
        <v>20</v>
      </c>
      <c r="AH3" s="111"/>
      <c r="AI3" s="112"/>
      <c r="AJ3" s="110">
        <v>44621</v>
      </c>
      <c r="AK3" s="111"/>
      <c r="AL3" s="112"/>
      <c r="AM3" s="110">
        <v>44986</v>
      </c>
      <c r="AN3" s="111"/>
      <c r="AO3" s="112"/>
    </row>
    <row r="4" spans="2:41" ht="15" customHeight="1">
      <c r="B4" s="117"/>
      <c r="C4" s="113" t="s">
        <v>21</v>
      </c>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row>
    <row r="5" spans="2:41" ht="41.25" customHeight="1">
      <c r="B5" s="117"/>
      <c r="C5" s="50" t="s">
        <v>22</v>
      </c>
      <c r="D5" s="105" t="s">
        <v>23</v>
      </c>
      <c r="E5" s="106"/>
      <c r="F5" s="50" t="s">
        <v>22</v>
      </c>
      <c r="G5" s="105" t="s">
        <v>23</v>
      </c>
      <c r="H5" s="106"/>
      <c r="I5" s="50" t="s">
        <v>22</v>
      </c>
      <c r="J5" s="105" t="s">
        <v>23</v>
      </c>
      <c r="K5" s="106"/>
      <c r="L5" s="50" t="s">
        <v>22</v>
      </c>
      <c r="M5" s="105" t="s">
        <v>23</v>
      </c>
      <c r="N5" s="106"/>
      <c r="O5" s="50" t="s">
        <v>22</v>
      </c>
      <c r="P5" s="105" t="s">
        <v>23</v>
      </c>
      <c r="Q5" s="106"/>
      <c r="R5" s="50" t="s">
        <v>22</v>
      </c>
      <c r="S5" s="105" t="s">
        <v>23</v>
      </c>
      <c r="T5" s="106"/>
      <c r="U5" s="50" t="s">
        <v>22</v>
      </c>
      <c r="V5" s="105" t="s">
        <v>23</v>
      </c>
      <c r="W5" s="106"/>
      <c r="X5" s="50" t="s">
        <v>22</v>
      </c>
      <c r="Y5" s="105" t="s">
        <v>23</v>
      </c>
      <c r="Z5" s="106"/>
      <c r="AA5" s="51" t="s">
        <v>22</v>
      </c>
      <c r="AB5" s="107" t="s">
        <v>23</v>
      </c>
      <c r="AC5" s="108"/>
      <c r="AD5" s="52" t="s">
        <v>22</v>
      </c>
      <c r="AE5" s="107" t="s">
        <v>23</v>
      </c>
      <c r="AF5" s="108"/>
      <c r="AG5" s="52" t="s">
        <v>22</v>
      </c>
      <c r="AH5" s="107" t="s">
        <v>24</v>
      </c>
      <c r="AI5" s="108"/>
      <c r="AJ5" s="2" t="s">
        <v>22</v>
      </c>
      <c r="AK5" s="107" t="s">
        <v>23</v>
      </c>
      <c r="AL5" s="108"/>
      <c r="AM5" s="2" t="s">
        <v>22</v>
      </c>
      <c r="AN5" s="107" t="s">
        <v>23</v>
      </c>
      <c r="AO5" s="108"/>
    </row>
    <row r="6" spans="2:41">
      <c r="B6" s="118"/>
      <c r="C6" s="100" t="s">
        <v>25</v>
      </c>
      <c r="D6" s="101"/>
      <c r="E6" s="3" t="s">
        <v>26</v>
      </c>
      <c r="F6" s="119" t="s">
        <v>25</v>
      </c>
      <c r="G6" s="101"/>
      <c r="H6" s="3" t="s">
        <v>26</v>
      </c>
      <c r="I6" s="119" t="s">
        <v>25</v>
      </c>
      <c r="J6" s="101"/>
      <c r="K6" s="4" t="s">
        <v>26</v>
      </c>
      <c r="L6" s="100" t="s">
        <v>25</v>
      </c>
      <c r="M6" s="101"/>
      <c r="N6" s="5" t="s">
        <v>26</v>
      </c>
      <c r="O6" s="100" t="s">
        <v>25</v>
      </c>
      <c r="P6" s="101"/>
      <c r="Q6" s="5" t="s">
        <v>26</v>
      </c>
      <c r="R6" s="100" t="s">
        <v>25</v>
      </c>
      <c r="S6" s="101"/>
      <c r="T6" s="5" t="s">
        <v>26</v>
      </c>
      <c r="U6" s="100" t="s">
        <v>25</v>
      </c>
      <c r="V6" s="101"/>
      <c r="W6" s="5" t="s">
        <v>26</v>
      </c>
      <c r="X6" s="100" t="s">
        <v>25</v>
      </c>
      <c r="Y6" s="101"/>
      <c r="Z6" s="5" t="s">
        <v>26</v>
      </c>
      <c r="AA6" s="98" t="s">
        <v>25</v>
      </c>
      <c r="AB6" s="104"/>
      <c r="AC6" s="30" t="s">
        <v>27</v>
      </c>
      <c r="AD6" s="98" t="s">
        <v>25</v>
      </c>
      <c r="AE6" s="99"/>
      <c r="AF6" s="53" t="s">
        <v>27</v>
      </c>
      <c r="AG6" s="98" t="s">
        <v>25</v>
      </c>
      <c r="AH6" s="99"/>
      <c r="AI6" s="53" t="s">
        <v>27</v>
      </c>
      <c r="AJ6" s="100" t="s">
        <v>25</v>
      </c>
      <c r="AK6" s="101"/>
      <c r="AL6" s="5" t="s">
        <v>26</v>
      </c>
      <c r="AM6" s="100" t="s">
        <v>25</v>
      </c>
      <c r="AN6" s="101"/>
      <c r="AO6" s="5" t="s">
        <v>26</v>
      </c>
    </row>
    <row r="7" spans="2:41" ht="15" customHeight="1">
      <c r="B7" s="6" t="s">
        <v>28</v>
      </c>
      <c r="C7" s="32">
        <v>8244</v>
      </c>
      <c r="D7" s="61">
        <v>2972</v>
      </c>
      <c r="E7" s="35">
        <v>36.050460941290638</v>
      </c>
      <c r="F7" s="62">
        <v>8289</v>
      </c>
      <c r="G7" s="61">
        <v>2754</v>
      </c>
      <c r="H7" s="35">
        <v>33.22475570032573</v>
      </c>
      <c r="I7" s="62">
        <v>8401</v>
      </c>
      <c r="J7" s="61">
        <v>2280</v>
      </c>
      <c r="K7" s="35">
        <v>27.139626234972024</v>
      </c>
      <c r="L7" s="32">
        <v>8625</v>
      </c>
      <c r="M7" s="34">
        <v>2225</v>
      </c>
      <c r="N7" s="35">
        <v>25.79710144927536</v>
      </c>
      <c r="O7" s="32">
        <v>8710</v>
      </c>
      <c r="P7" s="34">
        <v>1745</v>
      </c>
      <c r="Q7" s="35">
        <v>20.034443168771528</v>
      </c>
      <c r="R7" s="32">
        <v>8740</v>
      </c>
      <c r="S7" s="34">
        <v>1738</v>
      </c>
      <c r="T7" s="35">
        <v>19.88558352402746</v>
      </c>
      <c r="U7" s="32">
        <v>8792</v>
      </c>
      <c r="V7" s="34">
        <v>1092</v>
      </c>
      <c r="W7" s="35">
        <v>12.420382165605094</v>
      </c>
      <c r="X7" s="32">
        <v>8915</v>
      </c>
      <c r="Y7" s="34">
        <v>1091</v>
      </c>
      <c r="Z7" s="35">
        <v>12.23780145821649</v>
      </c>
      <c r="AA7" s="32">
        <v>9117</v>
      </c>
      <c r="AB7" s="34">
        <v>1033</v>
      </c>
      <c r="AC7" s="35">
        <v>11.330481518043216</v>
      </c>
      <c r="AD7" s="63">
        <v>9288</v>
      </c>
      <c r="AE7" s="63">
        <v>743</v>
      </c>
      <c r="AF7" s="35">
        <v>7.9995693367786389</v>
      </c>
      <c r="AG7" s="34">
        <v>9482</v>
      </c>
      <c r="AH7" s="34">
        <v>521</v>
      </c>
      <c r="AI7" s="35">
        <v>5.4946213878928489</v>
      </c>
      <c r="AJ7" s="34">
        <v>9644</v>
      </c>
      <c r="AK7" s="34">
        <v>409</v>
      </c>
      <c r="AL7" s="35">
        <v>4.2409788469514726</v>
      </c>
      <c r="AM7" s="34">
        <v>9809</v>
      </c>
      <c r="AN7" s="34">
        <v>332</v>
      </c>
      <c r="AO7" s="35">
        <v>3.3846467529819555</v>
      </c>
    </row>
    <row r="8" spans="2:41">
      <c r="B8" s="7" t="s">
        <v>29</v>
      </c>
      <c r="C8" s="8">
        <v>8453</v>
      </c>
      <c r="D8" s="65">
        <v>5173</v>
      </c>
      <c r="E8" s="9">
        <v>61.197208091801727</v>
      </c>
      <c r="F8" s="10">
        <v>8605</v>
      </c>
      <c r="G8" s="65">
        <v>4430</v>
      </c>
      <c r="H8" s="9">
        <v>51.481696687972111</v>
      </c>
      <c r="I8" s="10">
        <v>8749</v>
      </c>
      <c r="J8" s="65">
        <v>3303</v>
      </c>
      <c r="K8" s="9">
        <v>37.752886044119329</v>
      </c>
      <c r="L8" s="8">
        <v>8989</v>
      </c>
      <c r="M8" s="11">
        <v>2234</v>
      </c>
      <c r="N8" s="9">
        <v>24.852597619312494</v>
      </c>
      <c r="O8" s="8">
        <v>9166</v>
      </c>
      <c r="P8" s="11">
        <v>767</v>
      </c>
      <c r="Q8" s="9">
        <v>8.3678813004582153</v>
      </c>
      <c r="R8" s="8">
        <v>9272</v>
      </c>
      <c r="S8" s="11">
        <v>501</v>
      </c>
      <c r="T8" s="9">
        <v>5.4033649698015536</v>
      </c>
      <c r="U8" s="8">
        <v>9359</v>
      </c>
      <c r="V8" s="11">
        <v>497</v>
      </c>
      <c r="W8" s="9">
        <v>5.3103964098728502</v>
      </c>
      <c r="X8" s="8">
        <v>9430</v>
      </c>
      <c r="Y8" s="11">
        <v>475</v>
      </c>
      <c r="Z8" s="9">
        <v>5.0371155885471897</v>
      </c>
      <c r="AA8" s="8">
        <v>9510</v>
      </c>
      <c r="AB8" s="11">
        <v>511</v>
      </c>
      <c r="AC8" s="9">
        <v>5.3732912723449004</v>
      </c>
      <c r="AD8" s="66">
        <v>9645</v>
      </c>
      <c r="AE8" s="66">
        <v>473</v>
      </c>
      <c r="AF8" s="9">
        <v>4.9040953862104715</v>
      </c>
      <c r="AG8" s="11">
        <v>9850</v>
      </c>
      <c r="AH8" s="11">
        <v>477</v>
      </c>
      <c r="AI8" s="9">
        <v>4.8426395939086291</v>
      </c>
      <c r="AJ8" s="11">
        <v>10085</v>
      </c>
      <c r="AK8" s="11">
        <v>468</v>
      </c>
      <c r="AL8" s="9">
        <v>4.6405552801189884</v>
      </c>
      <c r="AM8" s="11">
        <v>10233</v>
      </c>
      <c r="AN8" s="11">
        <v>437</v>
      </c>
      <c r="AO8" s="9">
        <v>4.2704974103390994</v>
      </c>
    </row>
    <row r="9" spans="2:41">
      <c r="B9" s="12" t="s">
        <v>30</v>
      </c>
      <c r="C9" s="37">
        <v>1977</v>
      </c>
      <c r="D9" s="67">
        <v>665</v>
      </c>
      <c r="E9" s="40">
        <v>33.636823469903895</v>
      </c>
      <c r="F9" s="68">
        <v>2052</v>
      </c>
      <c r="G9" s="67">
        <v>661</v>
      </c>
      <c r="H9" s="40">
        <v>32.212475633528264</v>
      </c>
      <c r="I9" s="37">
        <v>2154</v>
      </c>
      <c r="J9" s="67">
        <v>653</v>
      </c>
      <c r="K9" s="40">
        <v>30.315691736304551</v>
      </c>
      <c r="L9" s="37">
        <v>2251</v>
      </c>
      <c r="M9" s="39">
        <v>550</v>
      </c>
      <c r="N9" s="40">
        <v>24.433585073300755</v>
      </c>
      <c r="O9" s="37">
        <v>2356</v>
      </c>
      <c r="P9" s="39">
        <v>540</v>
      </c>
      <c r="Q9" s="40">
        <v>22.920203735144312</v>
      </c>
      <c r="R9" s="37">
        <v>2416</v>
      </c>
      <c r="S9" s="39">
        <v>564</v>
      </c>
      <c r="T9" s="40">
        <v>23.344370860927153</v>
      </c>
      <c r="U9" s="37">
        <v>2477</v>
      </c>
      <c r="V9" s="39">
        <v>569</v>
      </c>
      <c r="W9" s="40">
        <v>22.971336293903914</v>
      </c>
      <c r="X9" s="37">
        <v>2560</v>
      </c>
      <c r="Y9" s="39">
        <v>562</v>
      </c>
      <c r="Z9" s="40">
        <v>21.953125</v>
      </c>
      <c r="AA9" s="37">
        <v>2600</v>
      </c>
      <c r="AB9" s="39">
        <v>549</v>
      </c>
      <c r="AC9" s="40">
        <v>21.115384615384617</v>
      </c>
      <c r="AD9" s="69">
        <v>2663</v>
      </c>
      <c r="AE9" s="69">
        <v>580</v>
      </c>
      <c r="AF9" s="40">
        <v>21.779947427713108</v>
      </c>
      <c r="AG9" s="39">
        <v>2718</v>
      </c>
      <c r="AH9" s="39">
        <v>556</v>
      </c>
      <c r="AI9" s="40">
        <v>20.456217807211186</v>
      </c>
      <c r="AJ9" s="39">
        <v>2787</v>
      </c>
      <c r="AK9" s="39">
        <v>606</v>
      </c>
      <c r="AL9" s="40">
        <v>21.743810548977397</v>
      </c>
      <c r="AM9" s="39">
        <v>2832</v>
      </c>
      <c r="AN9" s="39">
        <v>641</v>
      </c>
      <c r="AO9" s="40">
        <v>22.63418079096045</v>
      </c>
    </row>
    <row r="10" spans="2:41">
      <c r="B10" s="7" t="s">
        <v>31</v>
      </c>
      <c r="C10" s="8">
        <v>1768</v>
      </c>
      <c r="D10" s="65">
        <v>557</v>
      </c>
      <c r="E10" s="9">
        <v>31.504524886877828</v>
      </c>
      <c r="F10" s="10">
        <v>1792</v>
      </c>
      <c r="G10" s="65">
        <v>372</v>
      </c>
      <c r="H10" s="9">
        <v>20.758928571428573</v>
      </c>
      <c r="I10" s="8">
        <v>1810</v>
      </c>
      <c r="J10" s="65">
        <v>317</v>
      </c>
      <c r="K10" s="9">
        <v>17.513812154696133</v>
      </c>
      <c r="L10" s="8">
        <v>1830</v>
      </c>
      <c r="M10" s="11">
        <v>208</v>
      </c>
      <c r="N10" s="9">
        <v>11.366120218579235</v>
      </c>
      <c r="O10" s="8">
        <v>1842</v>
      </c>
      <c r="P10" s="11">
        <v>193</v>
      </c>
      <c r="Q10" s="9">
        <v>10.477741585233442</v>
      </c>
      <c r="R10" s="8">
        <v>1856</v>
      </c>
      <c r="S10" s="11">
        <v>177</v>
      </c>
      <c r="T10" s="9">
        <v>9.5366379310344822</v>
      </c>
      <c r="U10" s="8">
        <v>1862</v>
      </c>
      <c r="V10" s="11">
        <v>158</v>
      </c>
      <c r="W10" s="9">
        <v>8.4854994629430713</v>
      </c>
      <c r="X10" s="8">
        <v>1876</v>
      </c>
      <c r="Y10" s="11">
        <v>142</v>
      </c>
      <c r="Z10" s="9">
        <v>7.569296375266525</v>
      </c>
      <c r="AA10" s="8">
        <v>1904</v>
      </c>
      <c r="AB10" s="11">
        <v>151</v>
      </c>
      <c r="AC10" s="9">
        <v>7.9306722689075624</v>
      </c>
      <c r="AD10" s="66">
        <v>1944</v>
      </c>
      <c r="AE10" s="66">
        <v>124</v>
      </c>
      <c r="AF10" s="9">
        <v>6.378600823045268</v>
      </c>
      <c r="AG10" s="11">
        <v>1964</v>
      </c>
      <c r="AH10" s="11">
        <v>123</v>
      </c>
      <c r="AI10" s="9">
        <v>6.2627291242362517</v>
      </c>
      <c r="AJ10" s="11">
        <v>1993</v>
      </c>
      <c r="AK10" s="11">
        <v>134</v>
      </c>
      <c r="AL10" s="9">
        <v>6.7235323632714508</v>
      </c>
      <c r="AM10" s="11">
        <v>2035</v>
      </c>
      <c r="AN10" s="11">
        <v>150</v>
      </c>
      <c r="AO10" s="9">
        <v>7.3710073710073711</v>
      </c>
    </row>
    <row r="11" spans="2:41">
      <c r="B11" s="12" t="s">
        <v>32</v>
      </c>
      <c r="C11" s="37">
        <v>428</v>
      </c>
      <c r="D11" s="67">
        <v>144</v>
      </c>
      <c r="E11" s="40">
        <v>33.644859813084111</v>
      </c>
      <c r="F11" s="68">
        <v>425</v>
      </c>
      <c r="G11" s="67">
        <v>167</v>
      </c>
      <c r="H11" s="40">
        <v>39.294117647058826</v>
      </c>
      <c r="I11" s="37">
        <v>430</v>
      </c>
      <c r="J11" s="67">
        <v>158</v>
      </c>
      <c r="K11" s="40">
        <v>36.744186046511629</v>
      </c>
      <c r="L11" s="37">
        <v>439</v>
      </c>
      <c r="M11" s="39">
        <v>151</v>
      </c>
      <c r="N11" s="40">
        <v>34.396355353075172</v>
      </c>
      <c r="O11" s="37">
        <v>435</v>
      </c>
      <c r="P11" s="39">
        <v>139</v>
      </c>
      <c r="Q11" s="40">
        <v>31.954022988505749</v>
      </c>
      <c r="R11" s="37">
        <v>434</v>
      </c>
      <c r="S11" s="39">
        <v>133</v>
      </c>
      <c r="T11" s="40">
        <v>30.64516129032258</v>
      </c>
      <c r="U11" s="37">
        <v>435</v>
      </c>
      <c r="V11" s="39">
        <v>138</v>
      </c>
      <c r="W11" s="40">
        <v>31.724137931034484</v>
      </c>
      <c r="X11" s="37">
        <v>451</v>
      </c>
      <c r="Y11" s="39">
        <v>146</v>
      </c>
      <c r="Z11" s="40">
        <v>32.372505543237253</v>
      </c>
      <c r="AA11" s="37">
        <v>454</v>
      </c>
      <c r="AB11" s="39">
        <v>133</v>
      </c>
      <c r="AC11" s="40">
        <v>29.295154185022028</v>
      </c>
      <c r="AD11" s="69">
        <v>461</v>
      </c>
      <c r="AE11" s="69">
        <v>117</v>
      </c>
      <c r="AF11" s="40">
        <v>25.379609544468547</v>
      </c>
      <c r="AG11" s="39">
        <v>469</v>
      </c>
      <c r="AH11" s="39">
        <v>121</v>
      </c>
      <c r="AI11" s="40">
        <v>25.799573560767591</v>
      </c>
      <c r="AJ11" s="39">
        <v>477</v>
      </c>
      <c r="AK11" s="39">
        <v>119</v>
      </c>
      <c r="AL11" s="40">
        <v>24.947589098532493</v>
      </c>
      <c r="AM11" s="39">
        <v>484</v>
      </c>
      <c r="AN11" s="39">
        <v>115</v>
      </c>
      <c r="AO11" s="40">
        <v>23.760330578512399</v>
      </c>
    </row>
    <row r="12" spans="2:41">
      <c r="B12" s="7" t="s">
        <v>33</v>
      </c>
      <c r="C12" s="8">
        <v>1054</v>
      </c>
      <c r="D12" s="65">
        <v>274</v>
      </c>
      <c r="E12" s="9">
        <v>25.996204933586338</v>
      </c>
      <c r="F12" s="10">
        <v>1088</v>
      </c>
      <c r="G12" s="65">
        <v>260</v>
      </c>
      <c r="H12" s="9">
        <v>23.897058823529413</v>
      </c>
      <c r="I12" s="8">
        <v>1093</v>
      </c>
      <c r="J12" s="65">
        <v>225</v>
      </c>
      <c r="K12" s="9">
        <v>20.585544373284538</v>
      </c>
      <c r="L12" s="8">
        <v>1034</v>
      </c>
      <c r="M12" s="11">
        <v>181</v>
      </c>
      <c r="N12" s="9">
        <v>17.504835589941973</v>
      </c>
      <c r="O12" s="8">
        <v>1048</v>
      </c>
      <c r="P12" s="11">
        <v>152</v>
      </c>
      <c r="Q12" s="9">
        <v>14.503816793893129</v>
      </c>
      <c r="R12" s="8">
        <v>1051</v>
      </c>
      <c r="S12" s="11">
        <v>145</v>
      </c>
      <c r="T12" s="9">
        <v>13.79638439581351</v>
      </c>
      <c r="U12" s="8">
        <v>1062</v>
      </c>
      <c r="V12" s="11">
        <v>128</v>
      </c>
      <c r="W12" s="9">
        <v>12.052730696798493</v>
      </c>
      <c r="X12" s="8">
        <v>1081</v>
      </c>
      <c r="Y12" s="11">
        <v>120</v>
      </c>
      <c r="Z12" s="9">
        <v>11.100832562442182</v>
      </c>
      <c r="AA12" s="8">
        <v>1106</v>
      </c>
      <c r="AB12" s="11">
        <v>122</v>
      </c>
      <c r="AC12" s="9">
        <v>11.030741410488245</v>
      </c>
      <c r="AD12" s="66">
        <v>1133</v>
      </c>
      <c r="AE12" s="66">
        <v>121</v>
      </c>
      <c r="AF12" s="9">
        <v>10.679611650485436</v>
      </c>
      <c r="AG12" s="11">
        <v>1152</v>
      </c>
      <c r="AH12" s="11">
        <v>116</v>
      </c>
      <c r="AI12" s="9">
        <v>10.069444444444445</v>
      </c>
      <c r="AJ12" s="11">
        <v>1165</v>
      </c>
      <c r="AK12" s="11">
        <v>124</v>
      </c>
      <c r="AL12" s="9">
        <v>10.643776824034335</v>
      </c>
      <c r="AM12" s="11">
        <v>1176</v>
      </c>
      <c r="AN12" s="11">
        <v>146</v>
      </c>
      <c r="AO12" s="9">
        <v>12.414965986394558</v>
      </c>
    </row>
    <row r="13" spans="2:41">
      <c r="B13" s="12" t="s">
        <v>34</v>
      </c>
      <c r="C13" s="37">
        <v>3950</v>
      </c>
      <c r="D13" s="67">
        <v>1119</v>
      </c>
      <c r="E13" s="40">
        <v>28.329113924050631</v>
      </c>
      <c r="F13" s="68">
        <v>4004</v>
      </c>
      <c r="G13" s="67">
        <v>944</v>
      </c>
      <c r="H13" s="40">
        <v>23.576423576423579</v>
      </c>
      <c r="I13" s="37">
        <v>4044</v>
      </c>
      <c r="J13" s="67">
        <v>892</v>
      </c>
      <c r="K13" s="40">
        <v>22.05736894164194</v>
      </c>
      <c r="L13" s="37">
        <v>4129</v>
      </c>
      <c r="M13" s="39">
        <v>785</v>
      </c>
      <c r="N13" s="40">
        <v>19.011867280213128</v>
      </c>
      <c r="O13" s="37">
        <v>4193</v>
      </c>
      <c r="P13" s="39">
        <v>870</v>
      </c>
      <c r="Q13" s="40">
        <v>20.748867159551633</v>
      </c>
      <c r="R13" s="37">
        <v>4187</v>
      </c>
      <c r="S13" s="39">
        <v>941</v>
      </c>
      <c r="T13" s="40">
        <v>22.474325292572249</v>
      </c>
      <c r="U13" s="37">
        <v>4211</v>
      </c>
      <c r="V13" s="39">
        <v>787</v>
      </c>
      <c r="W13" s="40">
        <v>18.689147470909525</v>
      </c>
      <c r="X13" s="37">
        <v>4232</v>
      </c>
      <c r="Y13" s="39">
        <v>750</v>
      </c>
      <c r="Z13" s="40">
        <v>17.722117202268432</v>
      </c>
      <c r="AA13" s="37">
        <v>4262</v>
      </c>
      <c r="AB13" s="39">
        <v>596</v>
      </c>
      <c r="AC13" s="40">
        <v>13.984045049272641</v>
      </c>
      <c r="AD13" s="69">
        <v>4326</v>
      </c>
      <c r="AE13" s="69">
        <v>576</v>
      </c>
      <c r="AF13" s="40">
        <v>13.314840499306518</v>
      </c>
      <c r="AG13" s="39">
        <v>4382</v>
      </c>
      <c r="AH13" s="39">
        <v>630</v>
      </c>
      <c r="AI13" s="40">
        <v>14.376996805111823</v>
      </c>
      <c r="AJ13" s="39">
        <v>4434</v>
      </c>
      <c r="AK13" s="39">
        <v>454</v>
      </c>
      <c r="AL13" s="40">
        <v>10.239061795218763</v>
      </c>
      <c r="AM13" s="39">
        <v>4474</v>
      </c>
      <c r="AN13" s="39">
        <v>352</v>
      </c>
      <c r="AO13" s="40">
        <v>7.8676799284756376</v>
      </c>
    </row>
    <row r="14" spans="2:41">
      <c r="B14" s="7" t="s">
        <v>35</v>
      </c>
      <c r="C14" s="8">
        <v>1040</v>
      </c>
      <c r="D14" s="65">
        <v>145</v>
      </c>
      <c r="E14" s="9">
        <v>13.942307692307693</v>
      </c>
      <c r="F14" s="10">
        <v>1058</v>
      </c>
      <c r="G14" s="65">
        <v>91</v>
      </c>
      <c r="H14" s="9">
        <v>8.6011342155009451</v>
      </c>
      <c r="I14" s="8">
        <v>1052</v>
      </c>
      <c r="J14" s="65">
        <v>49</v>
      </c>
      <c r="K14" s="9">
        <v>4.6577946768060841</v>
      </c>
      <c r="L14" s="8">
        <v>1059</v>
      </c>
      <c r="M14" s="11">
        <v>51</v>
      </c>
      <c r="N14" s="9">
        <v>4.8158640226628888</v>
      </c>
      <c r="O14" s="8">
        <v>1065</v>
      </c>
      <c r="P14" s="11">
        <v>37</v>
      </c>
      <c r="Q14" s="9">
        <v>3.4741784037558685</v>
      </c>
      <c r="R14" s="8">
        <v>1082</v>
      </c>
      <c r="S14" s="11">
        <v>50</v>
      </c>
      <c r="T14" s="9">
        <v>4.621072088724584</v>
      </c>
      <c r="U14" s="8">
        <v>1088</v>
      </c>
      <c r="V14" s="11">
        <v>29</v>
      </c>
      <c r="W14" s="9">
        <v>2.6654411764705883</v>
      </c>
      <c r="X14" s="8">
        <v>1097</v>
      </c>
      <c r="Y14" s="11">
        <v>44</v>
      </c>
      <c r="Z14" s="9">
        <v>4.0109389243391069</v>
      </c>
      <c r="AA14" s="8">
        <v>1102</v>
      </c>
      <c r="AB14" s="11">
        <v>54</v>
      </c>
      <c r="AC14" s="9">
        <v>4.900181488203267</v>
      </c>
      <c r="AD14" s="66">
        <v>1111</v>
      </c>
      <c r="AE14" s="66">
        <v>39</v>
      </c>
      <c r="AF14" s="9">
        <v>3.5103510351035103</v>
      </c>
      <c r="AG14" s="11">
        <v>1120</v>
      </c>
      <c r="AH14" s="11">
        <v>51</v>
      </c>
      <c r="AI14" s="9">
        <v>4.5535714285714279</v>
      </c>
      <c r="AJ14" s="11">
        <v>1134</v>
      </c>
      <c r="AK14" s="11">
        <v>42</v>
      </c>
      <c r="AL14" s="9">
        <v>3.7037037037037033</v>
      </c>
      <c r="AM14" s="11">
        <v>1139</v>
      </c>
      <c r="AN14" s="11">
        <v>49</v>
      </c>
      <c r="AO14" s="9">
        <v>4.3020193151887618</v>
      </c>
    </row>
    <row r="15" spans="2:41">
      <c r="B15" s="12" t="s">
        <v>36</v>
      </c>
      <c r="C15" s="37">
        <v>4687</v>
      </c>
      <c r="D15" s="67">
        <v>1409</v>
      </c>
      <c r="E15" s="40">
        <v>30.061873266481758</v>
      </c>
      <c r="F15" s="68">
        <v>4780</v>
      </c>
      <c r="G15" s="67">
        <v>984</v>
      </c>
      <c r="H15" s="40">
        <v>20.585774058577407</v>
      </c>
      <c r="I15" s="37">
        <v>4843</v>
      </c>
      <c r="J15" s="67">
        <v>897</v>
      </c>
      <c r="K15" s="40">
        <v>18.521577534586001</v>
      </c>
      <c r="L15" s="37">
        <v>4967</v>
      </c>
      <c r="M15" s="39">
        <v>941</v>
      </c>
      <c r="N15" s="40">
        <v>18.945037245822427</v>
      </c>
      <c r="O15" s="37">
        <v>5119</v>
      </c>
      <c r="P15" s="39">
        <v>908</v>
      </c>
      <c r="Q15" s="40">
        <v>17.737839421762065</v>
      </c>
      <c r="R15" s="37">
        <v>5183</v>
      </c>
      <c r="S15" s="39">
        <v>944</v>
      </c>
      <c r="T15" s="40">
        <v>18.21338992861277</v>
      </c>
      <c r="U15" s="37">
        <v>5243</v>
      </c>
      <c r="V15" s="39">
        <v>865</v>
      </c>
      <c r="W15" s="40">
        <v>16.498188060270838</v>
      </c>
      <c r="X15" s="37">
        <v>5349</v>
      </c>
      <c r="Y15" s="39">
        <v>829</v>
      </c>
      <c r="Z15" s="40">
        <v>15.498223967096653</v>
      </c>
      <c r="AA15" s="37">
        <v>5460</v>
      </c>
      <c r="AB15" s="39">
        <v>876</v>
      </c>
      <c r="AC15" s="40">
        <v>16.043956043956044</v>
      </c>
      <c r="AD15" s="69">
        <v>5594</v>
      </c>
      <c r="AE15" s="69">
        <v>784</v>
      </c>
      <c r="AF15" s="40">
        <v>14.01501608866643</v>
      </c>
      <c r="AG15" s="39">
        <v>5684</v>
      </c>
      <c r="AH15" s="39">
        <v>758</v>
      </c>
      <c r="AI15" s="40">
        <v>13.335679099225898</v>
      </c>
      <c r="AJ15" s="39">
        <v>5802</v>
      </c>
      <c r="AK15" s="39">
        <v>763</v>
      </c>
      <c r="AL15" s="40">
        <v>13.150637711134092</v>
      </c>
      <c r="AM15" s="39">
        <v>5944</v>
      </c>
      <c r="AN15" s="39">
        <v>760</v>
      </c>
      <c r="AO15" s="40">
        <v>12.78600269179004</v>
      </c>
    </row>
    <row r="16" spans="2:41">
      <c r="B16" s="7" t="s">
        <v>37</v>
      </c>
      <c r="C16" s="8">
        <v>9486</v>
      </c>
      <c r="D16" s="65">
        <v>1684</v>
      </c>
      <c r="E16" s="9">
        <v>17.752477335020028</v>
      </c>
      <c r="F16" s="10">
        <v>9381</v>
      </c>
      <c r="G16" s="65">
        <v>1181</v>
      </c>
      <c r="H16" s="9">
        <v>12.58927619656753</v>
      </c>
      <c r="I16" s="8">
        <v>9384</v>
      </c>
      <c r="J16" s="65">
        <v>852</v>
      </c>
      <c r="K16" s="9">
        <v>9.0792838874680299</v>
      </c>
      <c r="L16" s="8">
        <v>9470</v>
      </c>
      <c r="M16" s="11">
        <v>851</v>
      </c>
      <c r="N16" s="9">
        <v>8.9862724392819437</v>
      </c>
      <c r="O16" s="8">
        <v>9876</v>
      </c>
      <c r="P16" s="11">
        <v>1146</v>
      </c>
      <c r="Q16" s="9">
        <v>11.603888213851763</v>
      </c>
      <c r="R16" s="8">
        <v>9894</v>
      </c>
      <c r="S16" s="11">
        <v>967</v>
      </c>
      <c r="T16" s="9">
        <v>9.773600161714171</v>
      </c>
      <c r="U16" s="8">
        <v>9943</v>
      </c>
      <c r="V16" s="11">
        <v>918</v>
      </c>
      <c r="W16" s="9">
        <v>9.2326259680177021</v>
      </c>
      <c r="X16" s="8">
        <v>10060</v>
      </c>
      <c r="Y16" s="11">
        <v>919</v>
      </c>
      <c r="Z16" s="9">
        <v>9.1351888667992043</v>
      </c>
      <c r="AA16" s="8">
        <v>10215</v>
      </c>
      <c r="AB16" s="11">
        <v>858</v>
      </c>
      <c r="AC16" s="9">
        <v>8.3994126284875179</v>
      </c>
      <c r="AD16" s="66">
        <v>10398</v>
      </c>
      <c r="AE16" s="66">
        <v>764</v>
      </c>
      <c r="AF16" s="9">
        <v>7.3475668397768796</v>
      </c>
      <c r="AG16" s="11">
        <v>10586</v>
      </c>
      <c r="AH16" s="11">
        <v>736</v>
      </c>
      <c r="AI16" s="9">
        <v>6.9525788777630844</v>
      </c>
      <c r="AJ16" s="11">
        <v>10651</v>
      </c>
      <c r="AK16" s="11">
        <v>787</v>
      </c>
      <c r="AL16" s="9">
        <v>7.3889775607924131</v>
      </c>
      <c r="AM16" s="11">
        <v>10722</v>
      </c>
      <c r="AN16" s="11">
        <v>847</v>
      </c>
      <c r="AO16" s="9">
        <v>7.899645588509606</v>
      </c>
    </row>
    <row r="17" spans="2:41">
      <c r="B17" s="12" t="s">
        <v>38</v>
      </c>
      <c r="C17" s="37">
        <v>2429</v>
      </c>
      <c r="D17" s="67">
        <v>681</v>
      </c>
      <c r="E17" s="40">
        <v>28.036228900782216</v>
      </c>
      <c r="F17" s="68">
        <v>2445</v>
      </c>
      <c r="G17" s="67">
        <v>456</v>
      </c>
      <c r="H17" s="40">
        <v>18.650306748466257</v>
      </c>
      <c r="I17" s="37">
        <v>2446</v>
      </c>
      <c r="J17" s="67">
        <v>353</v>
      </c>
      <c r="K17" s="40">
        <v>14.431725265739983</v>
      </c>
      <c r="L17" s="37">
        <v>2472</v>
      </c>
      <c r="M17" s="39">
        <v>187</v>
      </c>
      <c r="N17" s="40">
        <v>7.5647249190938517</v>
      </c>
      <c r="O17" s="37">
        <v>2495</v>
      </c>
      <c r="P17" s="39">
        <v>252</v>
      </c>
      <c r="Q17" s="40">
        <v>10.100200400801604</v>
      </c>
      <c r="R17" s="37">
        <v>2498</v>
      </c>
      <c r="S17" s="39">
        <v>274</v>
      </c>
      <c r="T17" s="40">
        <v>10.968775020016013</v>
      </c>
      <c r="U17" s="37">
        <v>2515</v>
      </c>
      <c r="V17" s="39">
        <v>255</v>
      </c>
      <c r="W17" s="40">
        <v>10.139165009940358</v>
      </c>
      <c r="X17" s="37">
        <v>2527</v>
      </c>
      <c r="Y17" s="39">
        <v>214</v>
      </c>
      <c r="Z17" s="40">
        <v>8.468539770478829</v>
      </c>
      <c r="AA17" s="37">
        <v>2555</v>
      </c>
      <c r="AB17" s="39">
        <v>216</v>
      </c>
      <c r="AC17" s="40">
        <v>8.4540117416829741</v>
      </c>
      <c r="AD17" s="69">
        <v>2572</v>
      </c>
      <c r="AE17" s="69">
        <v>186</v>
      </c>
      <c r="AF17" s="40">
        <v>7.2317262830482125</v>
      </c>
      <c r="AG17" s="39">
        <v>2590</v>
      </c>
      <c r="AH17" s="39">
        <v>207</v>
      </c>
      <c r="AI17" s="40">
        <v>7.9922779922779918</v>
      </c>
      <c r="AJ17" s="39">
        <v>2600</v>
      </c>
      <c r="AK17" s="39">
        <v>209</v>
      </c>
      <c r="AL17" s="40">
        <v>8.0384615384615383</v>
      </c>
      <c r="AM17" s="39">
        <v>2614</v>
      </c>
      <c r="AN17" s="39">
        <v>167</v>
      </c>
      <c r="AO17" s="40">
        <v>6.3886763580719208</v>
      </c>
    </row>
    <row r="18" spans="2:41">
      <c r="B18" s="7" t="s">
        <v>39</v>
      </c>
      <c r="C18" s="8">
        <v>469</v>
      </c>
      <c r="D18" s="65">
        <v>100</v>
      </c>
      <c r="E18" s="9">
        <v>21.321961620469082</v>
      </c>
      <c r="F18" s="10">
        <v>463</v>
      </c>
      <c r="G18" s="65">
        <v>64</v>
      </c>
      <c r="H18" s="9">
        <v>13.822894168466524</v>
      </c>
      <c r="I18" s="8">
        <v>473</v>
      </c>
      <c r="J18" s="65">
        <v>44</v>
      </c>
      <c r="K18" s="9">
        <v>9.3023255813953494</v>
      </c>
      <c r="L18" s="8">
        <v>480</v>
      </c>
      <c r="M18" s="11">
        <v>30</v>
      </c>
      <c r="N18" s="9">
        <v>6.25</v>
      </c>
      <c r="O18" s="8">
        <v>482</v>
      </c>
      <c r="P18" s="11">
        <v>47</v>
      </c>
      <c r="Q18" s="9">
        <v>9.7510373443983411</v>
      </c>
      <c r="R18" s="8">
        <v>487</v>
      </c>
      <c r="S18" s="11">
        <v>37</v>
      </c>
      <c r="T18" s="9">
        <v>7.5975359342915807</v>
      </c>
      <c r="U18" s="8">
        <v>489</v>
      </c>
      <c r="V18" s="11">
        <v>40</v>
      </c>
      <c r="W18" s="9">
        <v>8.1799591002044991</v>
      </c>
      <c r="X18" s="8">
        <v>482</v>
      </c>
      <c r="Y18" s="11">
        <v>31</v>
      </c>
      <c r="Z18" s="9">
        <v>6.4315352697095429</v>
      </c>
      <c r="AA18" s="8">
        <v>480</v>
      </c>
      <c r="AB18" s="11">
        <v>38</v>
      </c>
      <c r="AC18" s="9">
        <v>7.9166666666666661</v>
      </c>
      <c r="AD18" s="66">
        <v>488</v>
      </c>
      <c r="AE18" s="66">
        <v>35</v>
      </c>
      <c r="AF18" s="9">
        <v>7.1721311475409832</v>
      </c>
      <c r="AG18" s="11">
        <v>491</v>
      </c>
      <c r="AH18" s="11">
        <v>19</v>
      </c>
      <c r="AI18" s="9">
        <v>3.8696537678207736</v>
      </c>
      <c r="AJ18" s="11">
        <v>490</v>
      </c>
      <c r="AK18" s="11">
        <v>35</v>
      </c>
      <c r="AL18" s="9">
        <v>7.1428571428571423</v>
      </c>
      <c r="AM18" s="11">
        <v>495</v>
      </c>
      <c r="AN18" s="11">
        <v>31</v>
      </c>
      <c r="AO18" s="9">
        <v>6.262626262626263</v>
      </c>
    </row>
    <row r="19" spans="2:41">
      <c r="B19" s="12" t="s">
        <v>40</v>
      </c>
      <c r="C19" s="37">
        <v>2780</v>
      </c>
      <c r="D19" s="67">
        <v>504</v>
      </c>
      <c r="E19" s="40">
        <v>18.129496402877699</v>
      </c>
      <c r="F19" s="68">
        <v>2800</v>
      </c>
      <c r="G19" s="67">
        <v>373</v>
      </c>
      <c r="H19" s="40">
        <v>13.321428571428569</v>
      </c>
      <c r="I19" s="37">
        <v>2815</v>
      </c>
      <c r="J19" s="67">
        <v>189</v>
      </c>
      <c r="K19" s="40">
        <v>6.714031971580817</v>
      </c>
      <c r="L19" s="37">
        <v>2860</v>
      </c>
      <c r="M19" s="39">
        <v>173</v>
      </c>
      <c r="N19" s="40">
        <v>6.0489510489510492</v>
      </c>
      <c r="O19" s="37">
        <v>2894</v>
      </c>
      <c r="P19" s="39">
        <v>143</v>
      </c>
      <c r="Q19" s="40">
        <v>4.9412577747062887</v>
      </c>
      <c r="R19" s="37">
        <v>2928</v>
      </c>
      <c r="S19" s="39">
        <v>152</v>
      </c>
      <c r="T19" s="40">
        <v>5.1912568306010938</v>
      </c>
      <c r="U19" s="37">
        <v>2947</v>
      </c>
      <c r="V19" s="39">
        <v>90</v>
      </c>
      <c r="W19" s="40">
        <v>3.053953172718018</v>
      </c>
      <c r="X19" s="37">
        <v>2979</v>
      </c>
      <c r="Y19" s="39">
        <v>120</v>
      </c>
      <c r="Z19" s="40">
        <v>4.0281973816717018</v>
      </c>
      <c r="AA19" s="37">
        <v>3007</v>
      </c>
      <c r="AB19" s="39">
        <v>175</v>
      </c>
      <c r="AC19" s="40">
        <v>5.8197539075490523</v>
      </c>
      <c r="AD19" s="69">
        <v>3025</v>
      </c>
      <c r="AE19" s="69">
        <v>159</v>
      </c>
      <c r="AF19" s="40">
        <v>5.2561983471074383</v>
      </c>
      <c r="AG19" s="39">
        <v>3047</v>
      </c>
      <c r="AH19" s="39">
        <v>174</v>
      </c>
      <c r="AI19" s="40">
        <v>5.7105349524122087</v>
      </c>
      <c r="AJ19" s="39">
        <v>3072</v>
      </c>
      <c r="AK19" s="39">
        <v>189</v>
      </c>
      <c r="AL19" s="40">
        <v>6.15234375</v>
      </c>
      <c r="AM19" s="39">
        <v>3067</v>
      </c>
      <c r="AN19" s="39">
        <v>166</v>
      </c>
      <c r="AO19" s="40">
        <v>5.4124551679165309</v>
      </c>
    </row>
    <row r="20" spans="2:41">
      <c r="B20" s="7" t="s">
        <v>41</v>
      </c>
      <c r="C20" s="8">
        <v>1724</v>
      </c>
      <c r="D20" s="65">
        <v>286</v>
      </c>
      <c r="E20" s="9">
        <v>16.589327146171691</v>
      </c>
      <c r="F20" s="10">
        <v>1746</v>
      </c>
      <c r="G20" s="65">
        <v>143</v>
      </c>
      <c r="H20" s="9">
        <v>8.1901489117983957</v>
      </c>
      <c r="I20" s="8">
        <v>1751</v>
      </c>
      <c r="J20" s="65">
        <v>114</v>
      </c>
      <c r="K20" s="9">
        <v>6.5105653912050254</v>
      </c>
      <c r="L20" s="8">
        <v>1773</v>
      </c>
      <c r="M20" s="11">
        <v>63</v>
      </c>
      <c r="N20" s="9">
        <v>3.5532994923857872</v>
      </c>
      <c r="O20" s="8">
        <v>1774</v>
      </c>
      <c r="P20" s="11">
        <v>32</v>
      </c>
      <c r="Q20" s="9">
        <v>1.8038331454340473</v>
      </c>
      <c r="R20" s="8">
        <v>1774</v>
      </c>
      <c r="S20" s="11">
        <v>42</v>
      </c>
      <c r="T20" s="9">
        <v>2.367531003382187</v>
      </c>
      <c r="U20" s="8">
        <v>1780</v>
      </c>
      <c r="V20" s="11">
        <v>57</v>
      </c>
      <c r="W20" s="9">
        <v>3.202247191011236</v>
      </c>
      <c r="X20" s="8">
        <v>1789</v>
      </c>
      <c r="Y20" s="11">
        <v>57</v>
      </c>
      <c r="Z20" s="9">
        <v>3.1861375069871438</v>
      </c>
      <c r="AA20" s="8">
        <v>1800</v>
      </c>
      <c r="AB20" s="11">
        <v>80</v>
      </c>
      <c r="AC20" s="9">
        <v>4.4444444444444446</v>
      </c>
      <c r="AD20" s="66">
        <v>1800</v>
      </c>
      <c r="AE20" s="66">
        <v>77</v>
      </c>
      <c r="AF20" s="9">
        <v>4.2777777777777777</v>
      </c>
      <c r="AG20" s="11">
        <v>1801</v>
      </c>
      <c r="AH20" s="11">
        <v>77</v>
      </c>
      <c r="AI20" s="9">
        <v>4.2754025541365905</v>
      </c>
      <c r="AJ20" s="11">
        <v>1812</v>
      </c>
      <c r="AK20" s="11">
        <v>78</v>
      </c>
      <c r="AL20" s="9">
        <v>4.3046357615894042</v>
      </c>
      <c r="AM20" s="11">
        <v>1816</v>
      </c>
      <c r="AN20" s="11">
        <v>79</v>
      </c>
      <c r="AO20" s="9">
        <v>4.3502202643171808</v>
      </c>
    </row>
    <row r="21" spans="2:41">
      <c r="B21" s="12" t="s">
        <v>42</v>
      </c>
      <c r="C21" s="37">
        <v>1681</v>
      </c>
      <c r="D21" s="67">
        <v>466</v>
      </c>
      <c r="E21" s="40">
        <v>27.721594289113622</v>
      </c>
      <c r="F21" s="68">
        <v>1702</v>
      </c>
      <c r="G21" s="67">
        <v>359</v>
      </c>
      <c r="H21" s="40">
        <v>21.092831962397181</v>
      </c>
      <c r="I21" s="37">
        <v>1722</v>
      </c>
      <c r="J21" s="67">
        <v>339</v>
      </c>
      <c r="K21" s="40">
        <v>19.686411149825783</v>
      </c>
      <c r="L21" s="37">
        <v>1723</v>
      </c>
      <c r="M21" s="39">
        <v>482</v>
      </c>
      <c r="N21" s="40">
        <v>27.974463145676147</v>
      </c>
      <c r="O21" s="37">
        <v>1765</v>
      </c>
      <c r="P21" s="39">
        <v>283</v>
      </c>
      <c r="Q21" s="40">
        <v>16.033994334277622</v>
      </c>
      <c r="R21" s="37">
        <v>1754</v>
      </c>
      <c r="S21" s="39">
        <v>261</v>
      </c>
      <c r="T21" s="40">
        <v>14.880273660205246</v>
      </c>
      <c r="U21" s="37">
        <v>1771</v>
      </c>
      <c r="V21" s="39">
        <v>231</v>
      </c>
      <c r="W21" s="40">
        <v>13.043478260869566</v>
      </c>
      <c r="X21" s="37">
        <v>1785</v>
      </c>
      <c r="Y21" s="39">
        <v>189</v>
      </c>
      <c r="Z21" s="40">
        <v>10.588235294117647</v>
      </c>
      <c r="AA21" s="37">
        <v>1808</v>
      </c>
      <c r="AB21" s="39">
        <v>199</v>
      </c>
      <c r="AC21" s="40">
        <v>11.006637168141593</v>
      </c>
      <c r="AD21" s="69">
        <v>1816</v>
      </c>
      <c r="AE21" s="69">
        <v>170</v>
      </c>
      <c r="AF21" s="40">
        <v>9.361233480176212</v>
      </c>
      <c r="AG21" s="39">
        <v>1829</v>
      </c>
      <c r="AH21" s="39">
        <v>134</v>
      </c>
      <c r="AI21" s="40">
        <v>7.3264078731547295</v>
      </c>
      <c r="AJ21" s="39">
        <v>1835</v>
      </c>
      <c r="AK21" s="39">
        <v>134</v>
      </c>
      <c r="AL21" s="40">
        <v>7.3024523160762937</v>
      </c>
      <c r="AM21" s="39">
        <v>1858</v>
      </c>
      <c r="AN21" s="39">
        <v>129</v>
      </c>
      <c r="AO21" s="40">
        <v>6.9429494079655543</v>
      </c>
    </row>
    <row r="22" spans="2:41">
      <c r="B22" s="7" t="s">
        <v>43</v>
      </c>
      <c r="C22" s="13">
        <v>1314</v>
      </c>
      <c r="D22" s="14">
        <v>66</v>
      </c>
      <c r="E22" s="9">
        <v>5.0228310502283104</v>
      </c>
      <c r="F22" s="15">
        <v>1314</v>
      </c>
      <c r="G22" s="14">
        <v>30</v>
      </c>
      <c r="H22" s="9">
        <v>2.2831050228310499</v>
      </c>
      <c r="I22" s="13">
        <v>1317</v>
      </c>
      <c r="J22" s="14">
        <v>3</v>
      </c>
      <c r="K22" s="9">
        <v>0.22779043280182232</v>
      </c>
      <c r="L22" s="8">
        <v>1314</v>
      </c>
      <c r="M22" s="16">
        <v>5</v>
      </c>
      <c r="N22" s="9">
        <v>0.38051750380517502</v>
      </c>
      <c r="O22" s="8">
        <v>1316</v>
      </c>
      <c r="P22" s="16">
        <v>37</v>
      </c>
      <c r="Q22" s="9">
        <v>2.811550151975684</v>
      </c>
      <c r="R22" s="8">
        <v>1315</v>
      </c>
      <c r="S22" s="16">
        <v>12</v>
      </c>
      <c r="T22" s="9">
        <v>0.9125475285171103</v>
      </c>
      <c r="U22" s="8">
        <v>1319</v>
      </c>
      <c r="V22" s="16">
        <v>3</v>
      </c>
      <c r="W22" s="9">
        <v>0.2274450341167551</v>
      </c>
      <c r="X22" s="8">
        <v>1320</v>
      </c>
      <c r="Y22" s="16">
        <v>3</v>
      </c>
      <c r="Z22" s="9">
        <v>0.22727272727272727</v>
      </c>
      <c r="AA22" s="8">
        <v>1328</v>
      </c>
      <c r="AB22" s="16">
        <v>7</v>
      </c>
      <c r="AC22" s="9">
        <v>0.52710843373493976</v>
      </c>
      <c r="AD22" s="66">
        <v>1330</v>
      </c>
      <c r="AE22" s="66">
        <v>6</v>
      </c>
      <c r="AF22" s="9">
        <v>0.45112781954887221</v>
      </c>
      <c r="AG22" s="16">
        <v>1335</v>
      </c>
      <c r="AH22" s="16">
        <v>16</v>
      </c>
      <c r="AI22" s="70">
        <v>1.1985018726591761</v>
      </c>
      <c r="AJ22" s="16">
        <v>1342</v>
      </c>
      <c r="AK22" s="16">
        <v>16</v>
      </c>
      <c r="AL22" s="70">
        <v>1.1922503725782414</v>
      </c>
      <c r="AM22" s="16">
        <v>1347</v>
      </c>
      <c r="AN22" s="16">
        <v>16</v>
      </c>
      <c r="AO22" s="70">
        <v>1.1878247958426131</v>
      </c>
    </row>
    <row r="23" spans="2:41">
      <c r="B23" s="17" t="s">
        <v>44</v>
      </c>
      <c r="C23" s="18">
        <v>10603</v>
      </c>
      <c r="D23" s="19">
        <v>2223</v>
      </c>
      <c r="E23" s="20">
        <v>20.965764406300103</v>
      </c>
      <c r="F23" s="21">
        <v>10762</v>
      </c>
      <c r="G23" s="19">
        <v>1670</v>
      </c>
      <c r="H23" s="20">
        <v>15.517561791488571</v>
      </c>
      <c r="I23" s="18">
        <v>10899</v>
      </c>
      <c r="J23" s="19">
        <v>1325</v>
      </c>
      <c r="K23" s="20">
        <v>12.157078631067069</v>
      </c>
      <c r="L23" s="18">
        <v>11087</v>
      </c>
      <c r="M23" s="22">
        <v>1050</v>
      </c>
      <c r="N23" s="20">
        <v>9.4705510958780543</v>
      </c>
      <c r="O23" s="18">
        <v>11247</v>
      </c>
      <c r="P23" s="22">
        <v>982</v>
      </c>
      <c r="Q23" s="20">
        <v>8.7312172134791499</v>
      </c>
      <c r="R23" s="18">
        <v>11371</v>
      </c>
      <c r="S23" s="22">
        <v>997</v>
      </c>
      <c r="T23" s="20">
        <v>8.7679183888840022</v>
      </c>
      <c r="U23" s="18">
        <v>11473</v>
      </c>
      <c r="V23" s="22">
        <v>906</v>
      </c>
      <c r="W23" s="20">
        <v>7.896801185391789</v>
      </c>
      <c r="X23" s="18">
        <v>11621</v>
      </c>
      <c r="Y23" s="22">
        <v>928</v>
      </c>
      <c r="Z23" s="20">
        <v>7.9855434127871954</v>
      </c>
      <c r="AA23" s="18">
        <v>11741</v>
      </c>
      <c r="AB23" s="22">
        <v>1016</v>
      </c>
      <c r="AC23" s="20">
        <v>8.6534366748999236</v>
      </c>
      <c r="AD23" s="71">
        <v>11873</v>
      </c>
      <c r="AE23" s="71">
        <v>985</v>
      </c>
      <c r="AF23" s="20">
        <v>8.2961340857407571</v>
      </c>
      <c r="AG23" s="18">
        <v>11985</v>
      </c>
      <c r="AH23" s="18">
        <v>997</v>
      </c>
      <c r="AI23" s="72">
        <v>8.3187317480183562</v>
      </c>
      <c r="AJ23" s="18">
        <v>12140</v>
      </c>
      <c r="AK23" s="18">
        <v>1065</v>
      </c>
      <c r="AL23" s="72">
        <v>8.7726523887973649</v>
      </c>
      <c r="AM23" s="18">
        <v>12236</v>
      </c>
      <c r="AN23" s="18">
        <v>1101</v>
      </c>
      <c r="AO23" s="72">
        <v>8.9980385746976133</v>
      </c>
    </row>
    <row r="24" spans="2:41">
      <c r="B24" s="12" t="s">
        <v>45</v>
      </c>
      <c r="C24" s="37">
        <v>40881</v>
      </c>
      <c r="D24" s="73">
        <v>14022</v>
      </c>
      <c r="E24" s="40">
        <v>34.299552359286714</v>
      </c>
      <c r="F24" s="68">
        <v>41182</v>
      </c>
      <c r="G24" s="73">
        <v>11599</v>
      </c>
      <c r="H24" s="40">
        <v>28.165217813607885</v>
      </c>
      <c r="I24" s="37">
        <v>41585</v>
      </c>
      <c r="J24" s="73">
        <v>9343</v>
      </c>
      <c r="K24" s="40">
        <v>22.467235782132981</v>
      </c>
      <c r="L24" s="37">
        <v>42328</v>
      </c>
      <c r="M24" s="47">
        <v>8067</v>
      </c>
      <c r="N24" s="40">
        <v>19.058306558306558</v>
      </c>
      <c r="O24" s="37">
        <v>43289</v>
      </c>
      <c r="P24" s="47">
        <v>6309</v>
      </c>
      <c r="Q24" s="40">
        <v>14.574141236803806</v>
      </c>
      <c r="R24" s="37">
        <v>43500</v>
      </c>
      <c r="S24" s="47">
        <v>5941</v>
      </c>
      <c r="T24" s="40">
        <v>13.657471264367816</v>
      </c>
      <c r="U24" s="37">
        <v>43820</v>
      </c>
      <c r="V24" s="47">
        <v>4951</v>
      </c>
      <c r="W24" s="40">
        <v>11.298493838429941</v>
      </c>
      <c r="X24" s="37">
        <v>44312</v>
      </c>
      <c r="Y24" s="47">
        <v>4764</v>
      </c>
      <c r="Z24" s="40">
        <v>10.751038093518686</v>
      </c>
      <c r="AA24" s="37">
        <v>44967</v>
      </c>
      <c r="AB24" s="47">
        <v>4582</v>
      </c>
      <c r="AC24" s="40">
        <v>10.189694664976539</v>
      </c>
      <c r="AD24" s="69">
        <v>45721</v>
      </c>
      <c r="AE24" s="69">
        <v>3969</v>
      </c>
      <c r="AF24" s="40">
        <v>8.6809124909778888</v>
      </c>
      <c r="AG24" s="37">
        <v>46515</v>
      </c>
      <c r="AH24" s="37">
        <v>3719</v>
      </c>
      <c r="AI24" s="38">
        <v>7.9952703429001399</v>
      </c>
      <c r="AJ24" s="37">
        <v>47183</v>
      </c>
      <c r="AK24" s="37">
        <v>3502</v>
      </c>
      <c r="AL24" s="38">
        <v>7.4221647627323399</v>
      </c>
      <c r="AM24" s="37">
        <v>47809</v>
      </c>
      <c r="AN24" s="37">
        <v>3316</v>
      </c>
      <c r="AO24" s="38">
        <v>6.9359325649982217</v>
      </c>
    </row>
    <row r="25" spans="2:41">
      <c r="B25" s="23" t="s">
        <v>46</v>
      </c>
      <c r="C25" s="24">
        <v>51484</v>
      </c>
      <c r="D25" s="25">
        <v>16245</v>
      </c>
      <c r="E25" s="26">
        <v>31.553492347136974</v>
      </c>
      <c r="F25" s="27">
        <v>51944</v>
      </c>
      <c r="G25" s="25">
        <v>13269</v>
      </c>
      <c r="H25" s="26">
        <v>25.544817495764672</v>
      </c>
      <c r="I25" s="24">
        <v>52484</v>
      </c>
      <c r="J25" s="25">
        <v>10668</v>
      </c>
      <c r="K25" s="26">
        <v>20.326194649798033</v>
      </c>
      <c r="L25" s="24">
        <v>53415</v>
      </c>
      <c r="M25" s="28">
        <v>9117</v>
      </c>
      <c r="N25" s="26">
        <v>17.068239258635217</v>
      </c>
      <c r="O25" s="24">
        <v>54536</v>
      </c>
      <c r="P25" s="28">
        <v>7291</v>
      </c>
      <c r="Q25" s="26">
        <v>13.369150652779815</v>
      </c>
      <c r="R25" s="24">
        <v>54871</v>
      </c>
      <c r="S25" s="28">
        <v>6938</v>
      </c>
      <c r="T25" s="26">
        <v>12.644201855260521</v>
      </c>
      <c r="U25" s="24">
        <v>55293</v>
      </c>
      <c r="V25" s="28">
        <v>5857</v>
      </c>
      <c r="W25" s="26">
        <v>10.59266091548659</v>
      </c>
      <c r="X25" s="24">
        <v>55933</v>
      </c>
      <c r="Y25" s="28">
        <v>5692</v>
      </c>
      <c r="Z25" s="26">
        <v>10.176461123129458</v>
      </c>
      <c r="AA25" s="24">
        <v>56708</v>
      </c>
      <c r="AB25" s="28">
        <v>5598</v>
      </c>
      <c r="AC25" s="26">
        <v>9.8716230514213166</v>
      </c>
      <c r="AD25" s="59">
        <v>57594</v>
      </c>
      <c r="AE25" s="59">
        <v>4954</v>
      </c>
      <c r="AF25" s="26">
        <v>8.6015904434489698</v>
      </c>
      <c r="AG25" s="24">
        <v>58500</v>
      </c>
      <c r="AH25" s="24">
        <v>4716</v>
      </c>
      <c r="AI25" s="74">
        <v>8.0615384615384613</v>
      </c>
      <c r="AJ25" s="24">
        <v>59323</v>
      </c>
      <c r="AK25" s="24">
        <v>4567</v>
      </c>
      <c r="AL25" s="74">
        <v>7.6985317667683697</v>
      </c>
      <c r="AM25" s="24">
        <v>60045</v>
      </c>
      <c r="AN25" s="24">
        <v>4417</v>
      </c>
      <c r="AO25" s="74">
        <v>7.3561495545007904</v>
      </c>
    </row>
    <row r="26" spans="2:41" ht="16.5" customHeight="1">
      <c r="B26" s="102" t="s">
        <v>47</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row>
    <row r="27" spans="2:41" ht="31.5" customHeight="1">
      <c r="B27" s="103" t="s">
        <v>48</v>
      </c>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row>
    <row r="28" spans="2:41" ht="14.45" customHeight="1">
      <c r="B28" s="97" t="s">
        <v>49</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row>
  </sheetData>
  <mergeCells count="45">
    <mergeCell ref="AH5:AI5"/>
    <mergeCell ref="AK5:AL5"/>
    <mergeCell ref="AM3:AO3"/>
    <mergeCell ref="C4:AO4"/>
    <mergeCell ref="B3:B6"/>
    <mergeCell ref="C3:E3"/>
    <mergeCell ref="F3:H3"/>
    <mergeCell ref="I3:K3"/>
    <mergeCell ref="L3:N3"/>
    <mergeCell ref="O3:Q3"/>
    <mergeCell ref="R3:T3"/>
    <mergeCell ref="U3:W3"/>
    <mergeCell ref="X3:Z3"/>
    <mergeCell ref="C6:D6"/>
    <mergeCell ref="F6:G6"/>
    <mergeCell ref="I6:J6"/>
    <mergeCell ref="V5:W5"/>
    <mergeCell ref="Y5:Z5"/>
    <mergeCell ref="AB5:AC5"/>
    <mergeCell ref="B2:AO2"/>
    <mergeCell ref="S5:T5"/>
    <mergeCell ref="AA3:AC3"/>
    <mergeCell ref="AD3:AF3"/>
    <mergeCell ref="AG3:AI3"/>
    <mergeCell ref="AJ3:AL3"/>
    <mergeCell ref="D5:E5"/>
    <mergeCell ref="G5:H5"/>
    <mergeCell ref="J5:K5"/>
    <mergeCell ref="M5:N5"/>
    <mergeCell ref="P5:Q5"/>
    <mergeCell ref="AN5:AO5"/>
    <mergeCell ref="AE5:AF5"/>
    <mergeCell ref="B28:AO28"/>
    <mergeCell ref="AD6:AE6"/>
    <mergeCell ref="AG6:AH6"/>
    <mergeCell ref="AJ6:AK6"/>
    <mergeCell ref="AM6:AN6"/>
    <mergeCell ref="B26:AO26"/>
    <mergeCell ref="B27:AO27"/>
    <mergeCell ref="R6:S6"/>
    <mergeCell ref="U6:V6"/>
    <mergeCell ref="X6:Y6"/>
    <mergeCell ref="AA6:AB6"/>
    <mergeCell ref="L6:M6"/>
    <mergeCell ref="O6:P6"/>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0CE3D-245F-4145-97F0-0C31563619D5}">
  <sheetPr published="0">
    <tabColor rgb="FF002060"/>
  </sheetPr>
  <dimension ref="B2:Q34"/>
  <sheetViews>
    <sheetView workbookViewId="0">
      <selection activeCell="B2" sqref="B2:Q2"/>
    </sheetView>
  </sheetViews>
  <sheetFormatPr defaultColWidth="10.42578125" defaultRowHeight="14.45"/>
  <cols>
    <col min="1" max="1" width="10.42578125" style="1"/>
    <col min="2" max="2" width="32.42578125" style="1" customWidth="1"/>
    <col min="3" max="3" width="17.42578125" style="1" customWidth="1"/>
    <col min="4" max="4" width="19.42578125" style="1" customWidth="1"/>
    <col min="5" max="11" width="14.42578125" style="1" customWidth="1"/>
    <col min="12" max="12" width="16.42578125" style="1" customWidth="1"/>
    <col min="13" max="13" width="15.42578125" style="1" customWidth="1"/>
    <col min="14" max="14" width="14.7109375" style="1" customWidth="1"/>
    <col min="15" max="15" width="16.42578125" style="1" customWidth="1"/>
    <col min="16" max="17" width="15.42578125" style="1" customWidth="1"/>
    <col min="18" max="216" width="10.42578125" style="1"/>
    <col min="217" max="217" width="5.42578125" style="1" customWidth="1"/>
    <col min="218" max="218" width="28.42578125" style="1" customWidth="1"/>
    <col min="219" max="219" width="10.42578125" style="1" customWidth="1"/>
    <col min="220" max="220" width="14.42578125" style="1" customWidth="1"/>
    <col min="221" max="221" width="12.42578125" style="1" customWidth="1"/>
    <col min="222" max="222" width="8.42578125" style="1" customWidth="1"/>
    <col min="223" max="223" width="13.42578125" style="1" customWidth="1"/>
    <col min="224" max="224" width="14.42578125" style="1" customWidth="1"/>
    <col min="225" max="225" width="9.42578125" style="1" customWidth="1"/>
    <col min="226" max="227" width="10.42578125" style="1"/>
    <col min="228" max="228" width="29.42578125" style="1" customWidth="1"/>
    <col min="229" max="472" width="10.42578125" style="1"/>
    <col min="473" max="473" width="5.42578125" style="1" customWidth="1"/>
    <col min="474" max="474" width="28.42578125" style="1" customWidth="1"/>
    <col min="475" max="475" width="10.42578125" style="1" customWidth="1"/>
    <col min="476" max="476" width="14.42578125" style="1" customWidth="1"/>
    <col min="477" max="477" width="12.42578125" style="1" customWidth="1"/>
    <col min="478" max="478" width="8.42578125" style="1" customWidth="1"/>
    <col min="479" max="479" width="13.42578125" style="1" customWidth="1"/>
    <col min="480" max="480" width="14.42578125" style="1" customWidth="1"/>
    <col min="481" max="481" width="9.42578125" style="1" customWidth="1"/>
    <col min="482" max="483" width="10.42578125" style="1"/>
    <col min="484" max="484" width="29.42578125" style="1" customWidth="1"/>
    <col min="485" max="728" width="10.42578125" style="1"/>
    <col min="729" max="729" width="5.42578125" style="1" customWidth="1"/>
    <col min="730" max="730" width="28.42578125" style="1" customWidth="1"/>
    <col min="731" max="731" width="10.42578125" style="1" customWidth="1"/>
    <col min="732" max="732" width="14.42578125" style="1" customWidth="1"/>
    <col min="733" max="733" width="12.42578125" style="1" customWidth="1"/>
    <col min="734" max="734" width="8.42578125" style="1" customWidth="1"/>
    <col min="735" max="735" width="13.42578125" style="1" customWidth="1"/>
    <col min="736" max="736" width="14.42578125" style="1" customWidth="1"/>
    <col min="737" max="737" width="9.42578125" style="1" customWidth="1"/>
    <col min="738" max="739" width="10.42578125" style="1"/>
    <col min="740" max="740" width="29.42578125" style="1" customWidth="1"/>
    <col min="741" max="984" width="10.42578125" style="1"/>
    <col min="985" max="985" width="5.42578125" style="1" customWidth="1"/>
    <col min="986" max="986" width="28.42578125" style="1" customWidth="1"/>
    <col min="987" max="987" width="10.42578125" style="1" customWidth="1"/>
    <col min="988" max="988" width="14.42578125" style="1" customWidth="1"/>
    <col min="989" max="989" width="12.42578125" style="1" customWidth="1"/>
    <col min="990" max="990" width="8.42578125" style="1" customWidth="1"/>
    <col min="991" max="991" width="13.42578125" style="1" customWidth="1"/>
    <col min="992" max="992" width="14.42578125" style="1" customWidth="1"/>
    <col min="993" max="993" width="9.42578125" style="1" customWidth="1"/>
    <col min="994" max="995" width="10.42578125" style="1"/>
    <col min="996" max="996" width="29.42578125" style="1" customWidth="1"/>
    <col min="997" max="1240" width="10.42578125" style="1"/>
    <col min="1241" max="1241" width="5.42578125" style="1" customWidth="1"/>
    <col min="1242" max="1242" width="28.42578125" style="1" customWidth="1"/>
    <col min="1243" max="1243" width="10.42578125" style="1" customWidth="1"/>
    <col min="1244" max="1244" width="14.42578125" style="1" customWidth="1"/>
    <col min="1245" max="1245" width="12.42578125" style="1" customWidth="1"/>
    <col min="1246" max="1246" width="8.42578125" style="1" customWidth="1"/>
    <col min="1247" max="1247" width="13.42578125" style="1" customWidth="1"/>
    <col min="1248" max="1248" width="14.42578125" style="1" customWidth="1"/>
    <col min="1249" max="1249" width="9.42578125" style="1" customWidth="1"/>
    <col min="1250" max="1251" width="10.42578125" style="1"/>
    <col min="1252" max="1252" width="29.42578125" style="1" customWidth="1"/>
    <col min="1253" max="1496" width="10.42578125" style="1"/>
    <col min="1497" max="1497" width="5.42578125" style="1" customWidth="1"/>
    <col min="1498" max="1498" width="28.42578125" style="1" customWidth="1"/>
    <col min="1499" max="1499" width="10.42578125" style="1" customWidth="1"/>
    <col min="1500" max="1500" width="14.42578125" style="1" customWidth="1"/>
    <col min="1501" max="1501" width="12.42578125" style="1" customWidth="1"/>
    <col min="1502" max="1502" width="8.42578125" style="1" customWidth="1"/>
    <col min="1503" max="1503" width="13.42578125" style="1" customWidth="1"/>
    <col min="1504" max="1504" width="14.42578125" style="1" customWidth="1"/>
    <col min="1505" max="1505" width="9.42578125" style="1" customWidth="1"/>
    <col min="1506" max="1507" width="10.42578125" style="1"/>
    <col min="1508" max="1508" width="29.42578125" style="1" customWidth="1"/>
    <col min="1509" max="1752" width="10.42578125" style="1"/>
    <col min="1753" max="1753" width="5.42578125" style="1" customWidth="1"/>
    <col min="1754" max="1754" width="28.42578125" style="1" customWidth="1"/>
    <col min="1755" max="1755" width="10.42578125" style="1" customWidth="1"/>
    <col min="1756" max="1756" width="14.42578125" style="1" customWidth="1"/>
    <col min="1757" max="1757" width="12.42578125" style="1" customWidth="1"/>
    <col min="1758" max="1758" width="8.42578125" style="1" customWidth="1"/>
    <col min="1759" max="1759" width="13.42578125" style="1" customWidth="1"/>
    <col min="1760" max="1760" width="14.42578125" style="1" customWidth="1"/>
    <col min="1761" max="1761" width="9.42578125" style="1" customWidth="1"/>
    <col min="1762" max="1763" width="10.42578125" style="1"/>
    <col min="1764" max="1764" width="29.42578125" style="1" customWidth="1"/>
    <col min="1765" max="2008" width="10.42578125" style="1"/>
    <col min="2009" max="2009" width="5.42578125" style="1" customWidth="1"/>
    <col min="2010" max="2010" width="28.42578125" style="1" customWidth="1"/>
    <col min="2011" max="2011" width="10.42578125" style="1" customWidth="1"/>
    <col min="2012" max="2012" width="14.42578125" style="1" customWidth="1"/>
    <col min="2013" max="2013" width="12.42578125" style="1" customWidth="1"/>
    <col min="2014" max="2014" width="8.42578125" style="1" customWidth="1"/>
    <col min="2015" max="2015" width="13.42578125" style="1" customWidth="1"/>
    <col min="2016" max="2016" width="14.42578125" style="1" customWidth="1"/>
    <col min="2017" max="2017" width="9.42578125" style="1" customWidth="1"/>
    <col min="2018" max="2019" width="10.42578125" style="1"/>
    <col min="2020" max="2020" width="29.42578125" style="1" customWidth="1"/>
    <col min="2021" max="2264" width="10.42578125" style="1"/>
    <col min="2265" max="2265" width="5.42578125" style="1" customWidth="1"/>
    <col min="2266" max="2266" width="28.42578125" style="1" customWidth="1"/>
    <col min="2267" max="2267" width="10.42578125" style="1" customWidth="1"/>
    <col min="2268" max="2268" width="14.42578125" style="1" customWidth="1"/>
    <col min="2269" max="2269" width="12.42578125" style="1" customWidth="1"/>
    <col min="2270" max="2270" width="8.42578125" style="1" customWidth="1"/>
    <col min="2271" max="2271" width="13.42578125" style="1" customWidth="1"/>
    <col min="2272" max="2272" width="14.42578125" style="1" customWidth="1"/>
    <col min="2273" max="2273" width="9.42578125" style="1" customWidth="1"/>
    <col min="2274" max="2275" width="10.42578125" style="1"/>
    <col min="2276" max="2276" width="29.42578125" style="1" customWidth="1"/>
    <col min="2277" max="2520" width="10.42578125" style="1"/>
    <col min="2521" max="2521" width="5.42578125" style="1" customWidth="1"/>
    <col min="2522" max="2522" width="28.42578125" style="1" customWidth="1"/>
    <col min="2523" max="2523" width="10.42578125" style="1" customWidth="1"/>
    <col min="2524" max="2524" width="14.42578125" style="1" customWidth="1"/>
    <col min="2525" max="2525" width="12.42578125" style="1" customWidth="1"/>
    <col min="2526" max="2526" width="8.42578125" style="1" customWidth="1"/>
    <col min="2527" max="2527" width="13.42578125" style="1" customWidth="1"/>
    <col min="2528" max="2528" width="14.42578125" style="1" customWidth="1"/>
    <col min="2529" max="2529" width="9.42578125" style="1" customWidth="1"/>
    <col min="2530" max="2531" width="10.42578125" style="1"/>
    <col min="2532" max="2532" width="29.42578125" style="1" customWidth="1"/>
    <col min="2533" max="2776" width="10.42578125" style="1"/>
    <col min="2777" max="2777" width="5.42578125" style="1" customWidth="1"/>
    <col min="2778" max="2778" width="28.42578125" style="1" customWidth="1"/>
    <col min="2779" max="2779" width="10.42578125" style="1" customWidth="1"/>
    <col min="2780" max="2780" width="14.42578125" style="1" customWidth="1"/>
    <col min="2781" max="2781" width="12.42578125" style="1" customWidth="1"/>
    <col min="2782" max="2782" width="8.42578125" style="1" customWidth="1"/>
    <col min="2783" max="2783" width="13.42578125" style="1" customWidth="1"/>
    <col min="2784" max="2784" width="14.42578125" style="1" customWidth="1"/>
    <col min="2785" max="2785" width="9.42578125" style="1" customWidth="1"/>
    <col min="2786" max="2787" width="10.42578125" style="1"/>
    <col min="2788" max="2788" width="29.42578125" style="1" customWidth="1"/>
    <col min="2789" max="3032" width="10.42578125" style="1"/>
    <col min="3033" max="3033" width="5.42578125" style="1" customWidth="1"/>
    <col min="3034" max="3034" width="28.42578125" style="1" customWidth="1"/>
    <col min="3035" max="3035" width="10.42578125" style="1" customWidth="1"/>
    <col min="3036" max="3036" width="14.42578125" style="1" customWidth="1"/>
    <col min="3037" max="3037" width="12.42578125" style="1" customWidth="1"/>
    <col min="3038" max="3038" width="8.42578125" style="1" customWidth="1"/>
    <col min="3039" max="3039" width="13.42578125" style="1" customWidth="1"/>
    <col min="3040" max="3040" width="14.42578125" style="1" customWidth="1"/>
    <col min="3041" max="3041" width="9.42578125" style="1" customWidth="1"/>
    <col min="3042" max="3043" width="10.42578125" style="1"/>
    <col min="3044" max="3044" width="29.42578125" style="1" customWidth="1"/>
    <col min="3045" max="3288" width="10.42578125" style="1"/>
    <col min="3289" max="3289" width="5.42578125" style="1" customWidth="1"/>
    <col min="3290" max="3290" width="28.42578125" style="1" customWidth="1"/>
    <col min="3291" max="3291" width="10.42578125" style="1" customWidth="1"/>
    <col min="3292" max="3292" width="14.42578125" style="1" customWidth="1"/>
    <col min="3293" max="3293" width="12.42578125" style="1" customWidth="1"/>
    <col min="3294" max="3294" width="8.42578125" style="1" customWidth="1"/>
    <col min="3295" max="3295" width="13.42578125" style="1" customWidth="1"/>
    <col min="3296" max="3296" width="14.42578125" style="1" customWidth="1"/>
    <col min="3297" max="3297" width="9.42578125" style="1" customWidth="1"/>
    <col min="3298" max="3299" width="10.42578125" style="1"/>
    <col min="3300" max="3300" width="29.42578125" style="1" customWidth="1"/>
    <col min="3301" max="3544" width="10.42578125" style="1"/>
    <col min="3545" max="3545" width="5.42578125" style="1" customWidth="1"/>
    <col min="3546" max="3546" width="28.42578125" style="1" customWidth="1"/>
    <col min="3547" max="3547" width="10.42578125" style="1" customWidth="1"/>
    <col min="3548" max="3548" width="14.42578125" style="1" customWidth="1"/>
    <col min="3549" max="3549" width="12.42578125" style="1" customWidth="1"/>
    <col min="3550" max="3550" width="8.42578125" style="1" customWidth="1"/>
    <col min="3551" max="3551" width="13.42578125" style="1" customWidth="1"/>
    <col min="3552" max="3552" width="14.42578125" style="1" customWidth="1"/>
    <col min="3553" max="3553" width="9.42578125" style="1" customWidth="1"/>
    <col min="3554" max="3555" width="10.42578125" style="1"/>
    <col min="3556" max="3556" width="29.42578125" style="1" customWidth="1"/>
    <col min="3557" max="3800" width="10.42578125" style="1"/>
    <col min="3801" max="3801" width="5.42578125" style="1" customWidth="1"/>
    <col min="3802" max="3802" width="28.42578125" style="1" customWidth="1"/>
    <col min="3803" max="3803" width="10.42578125" style="1" customWidth="1"/>
    <col min="3804" max="3804" width="14.42578125" style="1" customWidth="1"/>
    <col min="3805" max="3805" width="12.42578125" style="1" customWidth="1"/>
    <col min="3806" max="3806" width="8.42578125" style="1" customWidth="1"/>
    <col min="3807" max="3807" width="13.42578125" style="1" customWidth="1"/>
    <col min="3808" max="3808" width="14.42578125" style="1" customWidth="1"/>
    <col min="3809" max="3809" width="9.42578125" style="1" customWidth="1"/>
    <col min="3810" max="3811" width="10.42578125" style="1"/>
    <col min="3812" max="3812" width="29.42578125" style="1" customWidth="1"/>
    <col min="3813" max="4056" width="10.42578125" style="1"/>
    <col min="4057" max="4057" width="5.42578125" style="1" customWidth="1"/>
    <col min="4058" max="4058" width="28.42578125" style="1" customWidth="1"/>
    <col min="4059" max="4059" width="10.42578125" style="1" customWidth="1"/>
    <col min="4060" max="4060" width="14.42578125" style="1" customWidth="1"/>
    <col min="4061" max="4061" width="12.42578125" style="1" customWidth="1"/>
    <col min="4062" max="4062" width="8.42578125" style="1" customWidth="1"/>
    <col min="4063" max="4063" width="13.42578125" style="1" customWidth="1"/>
    <col min="4064" max="4064" width="14.42578125" style="1" customWidth="1"/>
    <col min="4065" max="4065" width="9.42578125" style="1" customWidth="1"/>
    <col min="4066" max="4067" width="10.42578125" style="1"/>
    <col min="4068" max="4068" width="29.42578125" style="1" customWidth="1"/>
    <col min="4069" max="4312" width="10.42578125" style="1"/>
    <col min="4313" max="4313" width="5.42578125" style="1" customWidth="1"/>
    <col min="4314" max="4314" width="28.42578125" style="1" customWidth="1"/>
    <col min="4315" max="4315" width="10.42578125" style="1" customWidth="1"/>
    <col min="4316" max="4316" width="14.42578125" style="1" customWidth="1"/>
    <col min="4317" max="4317" width="12.42578125" style="1" customWidth="1"/>
    <col min="4318" max="4318" width="8.42578125" style="1" customWidth="1"/>
    <col min="4319" max="4319" width="13.42578125" style="1" customWidth="1"/>
    <col min="4320" max="4320" width="14.42578125" style="1" customWidth="1"/>
    <col min="4321" max="4321" width="9.42578125" style="1" customWidth="1"/>
    <col min="4322" max="4323" width="10.42578125" style="1"/>
    <col min="4324" max="4324" width="29.42578125" style="1" customWidth="1"/>
    <col min="4325" max="4568" width="10.42578125" style="1"/>
    <col min="4569" max="4569" width="5.42578125" style="1" customWidth="1"/>
    <col min="4570" max="4570" width="28.42578125" style="1" customWidth="1"/>
    <col min="4571" max="4571" width="10.42578125" style="1" customWidth="1"/>
    <col min="4572" max="4572" width="14.42578125" style="1" customWidth="1"/>
    <col min="4573" max="4573" width="12.42578125" style="1" customWidth="1"/>
    <col min="4574" max="4574" width="8.42578125" style="1" customWidth="1"/>
    <col min="4575" max="4575" width="13.42578125" style="1" customWidth="1"/>
    <col min="4576" max="4576" width="14.42578125" style="1" customWidth="1"/>
    <col min="4577" max="4577" width="9.42578125" style="1" customWidth="1"/>
    <col min="4578" max="4579" width="10.42578125" style="1"/>
    <col min="4580" max="4580" width="29.42578125" style="1" customWidth="1"/>
    <col min="4581" max="4824" width="10.42578125" style="1"/>
    <col min="4825" max="4825" width="5.42578125" style="1" customWidth="1"/>
    <col min="4826" max="4826" width="28.42578125" style="1" customWidth="1"/>
    <col min="4827" max="4827" width="10.42578125" style="1" customWidth="1"/>
    <col min="4828" max="4828" width="14.42578125" style="1" customWidth="1"/>
    <col min="4829" max="4829" width="12.42578125" style="1" customWidth="1"/>
    <col min="4830" max="4830" width="8.42578125" style="1" customWidth="1"/>
    <col min="4831" max="4831" width="13.42578125" style="1" customWidth="1"/>
    <col min="4832" max="4832" width="14.42578125" style="1" customWidth="1"/>
    <col min="4833" max="4833" width="9.42578125" style="1" customWidth="1"/>
    <col min="4834" max="4835" width="10.42578125" style="1"/>
    <col min="4836" max="4836" width="29.42578125" style="1" customWidth="1"/>
    <col min="4837" max="5080" width="10.42578125" style="1"/>
    <col min="5081" max="5081" width="5.42578125" style="1" customWidth="1"/>
    <col min="5082" max="5082" width="28.42578125" style="1" customWidth="1"/>
    <col min="5083" max="5083" width="10.42578125" style="1" customWidth="1"/>
    <col min="5084" max="5084" width="14.42578125" style="1" customWidth="1"/>
    <col min="5085" max="5085" width="12.42578125" style="1" customWidth="1"/>
    <col min="5086" max="5086" width="8.42578125" style="1" customWidth="1"/>
    <col min="5087" max="5087" width="13.42578125" style="1" customWidth="1"/>
    <col min="5088" max="5088" width="14.42578125" style="1" customWidth="1"/>
    <col min="5089" max="5089" width="9.42578125" style="1" customWidth="1"/>
    <col min="5090" max="5091" width="10.42578125" style="1"/>
    <col min="5092" max="5092" width="29.42578125" style="1" customWidth="1"/>
    <col min="5093" max="5336" width="10.42578125" style="1"/>
    <col min="5337" max="5337" width="5.42578125" style="1" customWidth="1"/>
    <col min="5338" max="5338" width="28.42578125" style="1" customWidth="1"/>
    <col min="5339" max="5339" width="10.42578125" style="1" customWidth="1"/>
    <col min="5340" max="5340" width="14.42578125" style="1" customWidth="1"/>
    <col min="5341" max="5341" width="12.42578125" style="1" customWidth="1"/>
    <col min="5342" max="5342" width="8.42578125" style="1" customWidth="1"/>
    <col min="5343" max="5343" width="13.42578125" style="1" customWidth="1"/>
    <col min="5344" max="5344" width="14.42578125" style="1" customWidth="1"/>
    <col min="5345" max="5345" width="9.42578125" style="1" customWidth="1"/>
    <col min="5346" max="5347" width="10.42578125" style="1"/>
    <col min="5348" max="5348" width="29.42578125" style="1" customWidth="1"/>
    <col min="5349" max="5592" width="10.42578125" style="1"/>
    <col min="5593" max="5593" width="5.42578125" style="1" customWidth="1"/>
    <col min="5594" max="5594" width="28.42578125" style="1" customWidth="1"/>
    <col min="5595" max="5595" width="10.42578125" style="1" customWidth="1"/>
    <col min="5596" max="5596" width="14.42578125" style="1" customWidth="1"/>
    <col min="5597" max="5597" width="12.42578125" style="1" customWidth="1"/>
    <col min="5598" max="5598" width="8.42578125" style="1" customWidth="1"/>
    <col min="5599" max="5599" width="13.42578125" style="1" customWidth="1"/>
    <col min="5600" max="5600" width="14.42578125" style="1" customWidth="1"/>
    <col min="5601" max="5601" width="9.42578125" style="1" customWidth="1"/>
    <col min="5602" max="5603" width="10.42578125" style="1"/>
    <col min="5604" max="5604" width="29.42578125" style="1" customWidth="1"/>
    <col min="5605" max="5848" width="10.42578125" style="1"/>
    <col min="5849" max="5849" width="5.42578125" style="1" customWidth="1"/>
    <col min="5850" max="5850" width="28.42578125" style="1" customWidth="1"/>
    <col min="5851" max="5851" width="10.42578125" style="1" customWidth="1"/>
    <col min="5852" max="5852" width="14.42578125" style="1" customWidth="1"/>
    <col min="5853" max="5853" width="12.42578125" style="1" customWidth="1"/>
    <col min="5854" max="5854" width="8.42578125" style="1" customWidth="1"/>
    <col min="5855" max="5855" width="13.42578125" style="1" customWidth="1"/>
    <col min="5856" max="5856" width="14.42578125" style="1" customWidth="1"/>
    <col min="5857" max="5857" width="9.42578125" style="1" customWidth="1"/>
    <col min="5858" max="5859" width="10.42578125" style="1"/>
    <col min="5860" max="5860" width="29.42578125" style="1" customWidth="1"/>
    <col min="5861" max="6104" width="10.42578125" style="1"/>
    <col min="6105" max="6105" width="5.42578125" style="1" customWidth="1"/>
    <col min="6106" max="6106" width="28.42578125" style="1" customWidth="1"/>
    <col min="6107" max="6107" width="10.42578125" style="1" customWidth="1"/>
    <col min="6108" max="6108" width="14.42578125" style="1" customWidth="1"/>
    <col min="6109" max="6109" width="12.42578125" style="1" customWidth="1"/>
    <col min="6110" max="6110" width="8.42578125" style="1" customWidth="1"/>
    <col min="6111" max="6111" width="13.42578125" style="1" customWidth="1"/>
    <col min="6112" max="6112" width="14.42578125" style="1" customWidth="1"/>
    <col min="6113" max="6113" width="9.42578125" style="1" customWidth="1"/>
    <col min="6114" max="6115" width="10.42578125" style="1"/>
    <col min="6116" max="6116" width="29.42578125" style="1" customWidth="1"/>
    <col min="6117" max="6360" width="10.42578125" style="1"/>
    <col min="6361" max="6361" width="5.42578125" style="1" customWidth="1"/>
    <col min="6362" max="6362" width="28.42578125" style="1" customWidth="1"/>
    <col min="6363" max="6363" width="10.42578125" style="1" customWidth="1"/>
    <col min="6364" max="6364" width="14.42578125" style="1" customWidth="1"/>
    <col min="6365" max="6365" width="12.42578125" style="1" customWidth="1"/>
    <col min="6366" max="6366" width="8.42578125" style="1" customWidth="1"/>
    <col min="6367" max="6367" width="13.42578125" style="1" customWidth="1"/>
    <col min="6368" max="6368" width="14.42578125" style="1" customWidth="1"/>
    <col min="6369" max="6369" width="9.42578125" style="1" customWidth="1"/>
    <col min="6370" max="6371" width="10.42578125" style="1"/>
    <col min="6372" max="6372" width="29.42578125" style="1" customWidth="1"/>
    <col min="6373" max="6616" width="10.42578125" style="1"/>
    <col min="6617" max="6617" width="5.42578125" style="1" customWidth="1"/>
    <col min="6618" max="6618" width="28.42578125" style="1" customWidth="1"/>
    <col min="6619" max="6619" width="10.42578125" style="1" customWidth="1"/>
    <col min="6620" max="6620" width="14.42578125" style="1" customWidth="1"/>
    <col min="6621" max="6621" width="12.42578125" style="1" customWidth="1"/>
    <col min="6622" max="6622" width="8.42578125" style="1" customWidth="1"/>
    <col min="6623" max="6623" width="13.42578125" style="1" customWidth="1"/>
    <col min="6624" max="6624" width="14.42578125" style="1" customWidth="1"/>
    <col min="6625" max="6625" width="9.42578125" style="1" customWidth="1"/>
    <col min="6626" max="6627" width="10.42578125" style="1"/>
    <col min="6628" max="6628" width="29.42578125" style="1" customWidth="1"/>
    <col min="6629" max="6872" width="10.42578125" style="1"/>
    <col min="6873" max="6873" width="5.42578125" style="1" customWidth="1"/>
    <col min="6874" max="6874" width="28.42578125" style="1" customWidth="1"/>
    <col min="6875" max="6875" width="10.42578125" style="1" customWidth="1"/>
    <col min="6876" max="6876" width="14.42578125" style="1" customWidth="1"/>
    <col min="6877" max="6877" width="12.42578125" style="1" customWidth="1"/>
    <col min="6878" max="6878" width="8.42578125" style="1" customWidth="1"/>
    <col min="6879" max="6879" width="13.42578125" style="1" customWidth="1"/>
    <col min="6880" max="6880" width="14.42578125" style="1" customWidth="1"/>
    <col min="6881" max="6881" width="9.42578125" style="1" customWidth="1"/>
    <col min="6882" max="6883" width="10.42578125" style="1"/>
    <col min="6884" max="6884" width="29.42578125" style="1" customWidth="1"/>
    <col min="6885" max="7128" width="10.42578125" style="1"/>
    <col min="7129" max="7129" width="5.42578125" style="1" customWidth="1"/>
    <col min="7130" max="7130" width="28.42578125" style="1" customWidth="1"/>
    <col min="7131" max="7131" width="10.42578125" style="1" customWidth="1"/>
    <col min="7132" max="7132" width="14.42578125" style="1" customWidth="1"/>
    <col min="7133" max="7133" width="12.42578125" style="1" customWidth="1"/>
    <col min="7134" max="7134" width="8.42578125" style="1" customWidth="1"/>
    <col min="7135" max="7135" width="13.42578125" style="1" customWidth="1"/>
    <col min="7136" max="7136" width="14.42578125" style="1" customWidth="1"/>
    <col min="7137" max="7137" width="9.42578125" style="1" customWidth="1"/>
    <col min="7138" max="7139" width="10.42578125" style="1"/>
    <col min="7140" max="7140" width="29.42578125" style="1" customWidth="1"/>
    <col min="7141" max="7384" width="10.42578125" style="1"/>
    <col min="7385" max="7385" width="5.42578125" style="1" customWidth="1"/>
    <col min="7386" max="7386" width="28.42578125" style="1" customWidth="1"/>
    <col min="7387" max="7387" width="10.42578125" style="1" customWidth="1"/>
    <col min="7388" max="7388" width="14.42578125" style="1" customWidth="1"/>
    <col min="7389" max="7389" width="12.42578125" style="1" customWidth="1"/>
    <col min="7390" max="7390" width="8.42578125" style="1" customWidth="1"/>
    <col min="7391" max="7391" width="13.42578125" style="1" customWidth="1"/>
    <col min="7392" max="7392" width="14.42578125" style="1" customWidth="1"/>
    <col min="7393" max="7393" width="9.42578125" style="1" customWidth="1"/>
    <col min="7394" max="7395" width="10.42578125" style="1"/>
    <col min="7396" max="7396" width="29.42578125" style="1" customWidth="1"/>
    <col min="7397" max="7640" width="10.42578125" style="1"/>
    <col min="7641" max="7641" width="5.42578125" style="1" customWidth="1"/>
    <col min="7642" max="7642" width="28.42578125" style="1" customWidth="1"/>
    <col min="7643" max="7643" width="10.42578125" style="1" customWidth="1"/>
    <col min="7644" max="7644" width="14.42578125" style="1" customWidth="1"/>
    <col min="7645" max="7645" width="12.42578125" style="1" customWidth="1"/>
    <col min="7646" max="7646" width="8.42578125" style="1" customWidth="1"/>
    <col min="7647" max="7647" width="13.42578125" style="1" customWidth="1"/>
    <col min="7648" max="7648" width="14.42578125" style="1" customWidth="1"/>
    <col min="7649" max="7649" width="9.42578125" style="1" customWidth="1"/>
    <col min="7650" max="7651" width="10.42578125" style="1"/>
    <col min="7652" max="7652" width="29.42578125" style="1" customWidth="1"/>
    <col min="7653" max="7896" width="10.42578125" style="1"/>
    <col min="7897" max="7897" width="5.42578125" style="1" customWidth="1"/>
    <col min="7898" max="7898" width="28.42578125" style="1" customWidth="1"/>
    <col min="7899" max="7899" width="10.42578125" style="1" customWidth="1"/>
    <col min="7900" max="7900" width="14.42578125" style="1" customWidth="1"/>
    <col min="7901" max="7901" width="12.42578125" style="1" customWidth="1"/>
    <col min="7902" max="7902" width="8.42578125" style="1" customWidth="1"/>
    <col min="7903" max="7903" width="13.42578125" style="1" customWidth="1"/>
    <col min="7904" max="7904" width="14.42578125" style="1" customWidth="1"/>
    <col min="7905" max="7905" width="9.42578125" style="1" customWidth="1"/>
    <col min="7906" max="7907" width="10.42578125" style="1"/>
    <col min="7908" max="7908" width="29.42578125" style="1" customWidth="1"/>
    <col min="7909" max="8152" width="10.42578125" style="1"/>
    <col min="8153" max="8153" width="5.42578125" style="1" customWidth="1"/>
    <col min="8154" max="8154" width="28.42578125" style="1" customWidth="1"/>
    <col min="8155" max="8155" width="10.42578125" style="1" customWidth="1"/>
    <col min="8156" max="8156" width="14.42578125" style="1" customWidth="1"/>
    <col min="8157" max="8157" width="12.42578125" style="1" customWidth="1"/>
    <col min="8158" max="8158" width="8.42578125" style="1" customWidth="1"/>
    <col min="8159" max="8159" width="13.42578125" style="1" customWidth="1"/>
    <col min="8160" max="8160" width="14.42578125" style="1" customWidth="1"/>
    <col min="8161" max="8161" width="9.42578125" style="1" customWidth="1"/>
    <col min="8162" max="8163" width="10.42578125" style="1"/>
    <col min="8164" max="8164" width="29.42578125" style="1" customWidth="1"/>
    <col min="8165" max="8408" width="10.42578125" style="1"/>
    <col min="8409" max="8409" width="5.42578125" style="1" customWidth="1"/>
    <col min="8410" max="8410" width="28.42578125" style="1" customWidth="1"/>
    <col min="8411" max="8411" width="10.42578125" style="1" customWidth="1"/>
    <col min="8412" max="8412" width="14.42578125" style="1" customWidth="1"/>
    <col min="8413" max="8413" width="12.42578125" style="1" customWidth="1"/>
    <col min="8414" max="8414" width="8.42578125" style="1" customWidth="1"/>
    <col min="8415" max="8415" width="13.42578125" style="1" customWidth="1"/>
    <col min="8416" max="8416" width="14.42578125" style="1" customWidth="1"/>
    <col min="8417" max="8417" width="9.42578125" style="1" customWidth="1"/>
    <col min="8418" max="8419" width="10.42578125" style="1"/>
    <col min="8420" max="8420" width="29.42578125" style="1" customWidth="1"/>
    <col min="8421" max="8664" width="10.42578125" style="1"/>
    <col min="8665" max="8665" width="5.42578125" style="1" customWidth="1"/>
    <col min="8666" max="8666" width="28.42578125" style="1" customWidth="1"/>
    <col min="8667" max="8667" width="10.42578125" style="1" customWidth="1"/>
    <col min="8668" max="8668" width="14.42578125" style="1" customWidth="1"/>
    <col min="8669" max="8669" width="12.42578125" style="1" customWidth="1"/>
    <col min="8670" max="8670" width="8.42578125" style="1" customWidth="1"/>
    <col min="8671" max="8671" width="13.42578125" style="1" customWidth="1"/>
    <col min="8672" max="8672" width="14.42578125" style="1" customWidth="1"/>
    <col min="8673" max="8673" width="9.42578125" style="1" customWidth="1"/>
    <col min="8674" max="8675" width="10.42578125" style="1"/>
    <col min="8676" max="8676" width="29.42578125" style="1" customWidth="1"/>
    <col min="8677" max="8920" width="10.42578125" style="1"/>
    <col min="8921" max="8921" width="5.42578125" style="1" customWidth="1"/>
    <col min="8922" max="8922" width="28.42578125" style="1" customWidth="1"/>
    <col min="8923" max="8923" width="10.42578125" style="1" customWidth="1"/>
    <col min="8924" max="8924" width="14.42578125" style="1" customWidth="1"/>
    <col min="8925" max="8925" width="12.42578125" style="1" customWidth="1"/>
    <col min="8926" max="8926" width="8.42578125" style="1" customWidth="1"/>
    <col min="8927" max="8927" width="13.42578125" style="1" customWidth="1"/>
    <col min="8928" max="8928" width="14.42578125" style="1" customWidth="1"/>
    <col min="8929" max="8929" width="9.42578125" style="1" customWidth="1"/>
    <col min="8930" max="8931" width="10.42578125" style="1"/>
    <col min="8932" max="8932" width="29.42578125" style="1" customWidth="1"/>
    <col min="8933" max="9176" width="10.42578125" style="1"/>
    <col min="9177" max="9177" width="5.42578125" style="1" customWidth="1"/>
    <col min="9178" max="9178" width="28.42578125" style="1" customWidth="1"/>
    <col min="9179" max="9179" width="10.42578125" style="1" customWidth="1"/>
    <col min="9180" max="9180" width="14.42578125" style="1" customWidth="1"/>
    <col min="9181" max="9181" width="12.42578125" style="1" customWidth="1"/>
    <col min="9182" max="9182" width="8.42578125" style="1" customWidth="1"/>
    <col min="9183" max="9183" width="13.42578125" style="1" customWidth="1"/>
    <col min="9184" max="9184" width="14.42578125" style="1" customWidth="1"/>
    <col min="9185" max="9185" width="9.42578125" style="1" customWidth="1"/>
    <col min="9186" max="9187" width="10.42578125" style="1"/>
    <col min="9188" max="9188" width="29.42578125" style="1" customWidth="1"/>
    <col min="9189" max="9432" width="10.42578125" style="1"/>
    <col min="9433" max="9433" width="5.42578125" style="1" customWidth="1"/>
    <col min="9434" max="9434" width="28.42578125" style="1" customWidth="1"/>
    <col min="9435" max="9435" width="10.42578125" style="1" customWidth="1"/>
    <col min="9436" max="9436" width="14.42578125" style="1" customWidth="1"/>
    <col min="9437" max="9437" width="12.42578125" style="1" customWidth="1"/>
    <col min="9438" max="9438" width="8.42578125" style="1" customWidth="1"/>
    <col min="9439" max="9439" width="13.42578125" style="1" customWidth="1"/>
    <col min="9440" max="9440" width="14.42578125" style="1" customWidth="1"/>
    <col min="9441" max="9441" width="9.42578125" style="1" customWidth="1"/>
    <col min="9442" max="9443" width="10.42578125" style="1"/>
    <col min="9444" max="9444" width="29.42578125" style="1" customWidth="1"/>
    <col min="9445" max="9688" width="10.42578125" style="1"/>
    <col min="9689" max="9689" width="5.42578125" style="1" customWidth="1"/>
    <col min="9690" max="9690" width="28.42578125" style="1" customWidth="1"/>
    <col min="9691" max="9691" width="10.42578125" style="1" customWidth="1"/>
    <col min="9692" max="9692" width="14.42578125" style="1" customWidth="1"/>
    <col min="9693" max="9693" width="12.42578125" style="1" customWidth="1"/>
    <col min="9694" max="9694" width="8.42578125" style="1" customWidth="1"/>
    <col min="9695" max="9695" width="13.42578125" style="1" customWidth="1"/>
    <col min="9696" max="9696" width="14.42578125" style="1" customWidth="1"/>
    <col min="9697" max="9697" width="9.42578125" style="1" customWidth="1"/>
    <col min="9698" max="9699" width="10.42578125" style="1"/>
    <col min="9700" max="9700" width="29.42578125" style="1" customWidth="1"/>
    <col min="9701" max="9944" width="10.42578125" style="1"/>
    <col min="9945" max="9945" width="5.42578125" style="1" customWidth="1"/>
    <col min="9946" max="9946" width="28.42578125" style="1" customWidth="1"/>
    <col min="9947" max="9947" width="10.42578125" style="1" customWidth="1"/>
    <col min="9948" max="9948" width="14.42578125" style="1" customWidth="1"/>
    <col min="9949" max="9949" width="12.42578125" style="1" customWidth="1"/>
    <col min="9950" max="9950" width="8.42578125" style="1" customWidth="1"/>
    <col min="9951" max="9951" width="13.42578125" style="1" customWidth="1"/>
    <col min="9952" max="9952" width="14.42578125" style="1" customWidth="1"/>
    <col min="9953" max="9953" width="9.42578125" style="1" customWidth="1"/>
    <col min="9954" max="9955" width="10.42578125" style="1"/>
    <col min="9956" max="9956" width="29.42578125" style="1" customWidth="1"/>
    <col min="9957" max="10200" width="10.42578125" style="1"/>
    <col min="10201" max="10201" width="5.42578125" style="1" customWidth="1"/>
    <col min="10202" max="10202" width="28.42578125" style="1" customWidth="1"/>
    <col min="10203" max="10203" width="10.42578125" style="1" customWidth="1"/>
    <col min="10204" max="10204" width="14.42578125" style="1" customWidth="1"/>
    <col min="10205" max="10205" width="12.42578125" style="1" customWidth="1"/>
    <col min="10206" max="10206" width="8.42578125" style="1" customWidth="1"/>
    <col min="10207" max="10207" width="13.42578125" style="1" customWidth="1"/>
    <col min="10208" max="10208" width="14.42578125" style="1" customWidth="1"/>
    <col min="10209" max="10209" width="9.42578125" style="1" customWidth="1"/>
    <col min="10210" max="10211" width="10.42578125" style="1"/>
    <col min="10212" max="10212" width="29.42578125" style="1" customWidth="1"/>
    <col min="10213" max="10456" width="10.42578125" style="1"/>
    <col min="10457" max="10457" width="5.42578125" style="1" customWidth="1"/>
    <col min="10458" max="10458" width="28.42578125" style="1" customWidth="1"/>
    <col min="10459" max="10459" width="10.42578125" style="1" customWidth="1"/>
    <col min="10460" max="10460" width="14.42578125" style="1" customWidth="1"/>
    <col min="10461" max="10461" width="12.42578125" style="1" customWidth="1"/>
    <col min="10462" max="10462" width="8.42578125" style="1" customWidth="1"/>
    <col min="10463" max="10463" width="13.42578125" style="1" customWidth="1"/>
    <col min="10464" max="10464" width="14.42578125" style="1" customWidth="1"/>
    <col min="10465" max="10465" width="9.42578125" style="1" customWidth="1"/>
    <col min="10466" max="10467" width="10.42578125" style="1"/>
    <col min="10468" max="10468" width="29.42578125" style="1" customWidth="1"/>
    <col min="10469" max="10712" width="10.42578125" style="1"/>
    <col min="10713" max="10713" width="5.42578125" style="1" customWidth="1"/>
    <col min="10714" max="10714" width="28.42578125" style="1" customWidth="1"/>
    <col min="10715" max="10715" width="10.42578125" style="1" customWidth="1"/>
    <col min="10716" max="10716" width="14.42578125" style="1" customWidth="1"/>
    <col min="10717" max="10717" width="12.42578125" style="1" customWidth="1"/>
    <col min="10718" max="10718" width="8.42578125" style="1" customWidth="1"/>
    <col min="10719" max="10719" width="13.42578125" style="1" customWidth="1"/>
    <col min="10720" max="10720" width="14.42578125" style="1" customWidth="1"/>
    <col min="10721" max="10721" width="9.42578125" style="1" customWidth="1"/>
    <col min="10722" max="10723" width="10.42578125" style="1"/>
    <col min="10724" max="10724" width="29.42578125" style="1" customWidth="1"/>
    <col min="10725" max="10968" width="10.42578125" style="1"/>
    <col min="10969" max="10969" width="5.42578125" style="1" customWidth="1"/>
    <col min="10970" max="10970" width="28.42578125" style="1" customWidth="1"/>
    <col min="10971" max="10971" width="10.42578125" style="1" customWidth="1"/>
    <col min="10972" max="10972" width="14.42578125" style="1" customWidth="1"/>
    <col min="10973" max="10973" width="12.42578125" style="1" customWidth="1"/>
    <col min="10974" max="10974" width="8.42578125" style="1" customWidth="1"/>
    <col min="10975" max="10975" width="13.42578125" style="1" customWidth="1"/>
    <col min="10976" max="10976" width="14.42578125" style="1" customWidth="1"/>
    <col min="10977" max="10977" width="9.42578125" style="1" customWidth="1"/>
    <col min="10978" max="10979" width="10.42578125" style="1"/>
    <col min="10980" max="10980" width="29.42578125" style="1" customWidth="1"/>
    <col min="10981" max="11224" width="10.42578125" style="1"/>
    <col min="11225" max="11225" width="5.42578125" style="1" customWidth="1"/>
    <col min="11226" max="11226" width="28.42578125" style="1" customWidth="1"/>
    <col min="11227" max="11227" width="10.42578125" style="1" customWidth="1"/>
    <col min="11228" max="11228" width="14.42578125" style="1" customWidth="1"/>
    <col min="11229" max="11229" width="12.42578125" style="1" customWidth="1"/>
    <col min="11230" max="11230" width="8.42578125" style="1" customWidth="1"/>
    <col min="11231" max="11231" width="13.42578125" style="1" customWidth="1"/>
    <col min="11232" max="11232" width="14.42578125" style="1" customWidth="1"/>
    <col min="11233" max="11233" width="9.42578125" style="1" customWidth="1"/>
    <col min="11234" max="11235" width="10.42578125" style="1"/>
    <col min="11236" max="11236" width="29.42578125" style="1" customWidth="1"/>
    <col min="11237" max="11480" width="10.42578125" style="1"/>
    <col min="11481" max="11481" width="5.42578125" style="1" customWidth="1"/>
    <col min="11482" max="11482" width="28.42578125" style="1" customWidth="1"/>
    <col min="11483" max="11483" width="10.42578125" style="1" customWidth="1"/>
    <col min="11484" max="11484" width="14.42578125" style="1" customWidth="1"/>
    <col min="11485" max="11485" width="12.42578125" style="1" customWidth="1"/>
    <col min="11486" max="11486" width="8.42578125" style="1" customWidth="1"/>
    <col min="11487" max="11487" width="13.42578125" style="1" customWidth="1"/>
    <col min="11488" max="11488" width="14.42578125" style="1" customWidth="1"/>
    <col min="11489" max="11489" width="9.42578125" style="1" customWidth="1"/>
    <col min="11490" max="11491" width="10.42578125" style="1"/>
    <col min="11492" max="11492" width="29.42578125" style="1" customWidth="1"/>
    <col min="11493" max="11736" width="10.42578125" style="1"/>
    <col min="11737" max="11737" width="5.42578125" style="1" customWidth="1"/>
    <col min="11738" max="11738" width="28.42578125" style="1" customWidth="1"/>
    <col min="11739" max="11739" width="10.42578125" style="1" customWidth="1"/>
    <col min="11740" max="11740" width="14.42578125" style="1" customWidth="1"/>
    <col min="11741" max="11741" width="12.42578125" style="1" customWidth="1"/>
    <col min="11742" max="11742" width="8.42578125" style="1" customWidth="1"/>
    <col min="11743" max="11743" width="13.42578125" style="1" customWidth="1"/>
    <col min="11744" max="11744" width="14.42578125" style="1" customWidth="1"/>
    <col min="11745" max="11745" width="9.42578125" style="1" customWidth="1"/>
    <col min="11746" max="11747" width="10.42578125" style="1"/>
    <col min="11748" max="11748" width="29.42578125" style="1" customWidth="1"/>
    <col min="11749" max="11992" width="10.42578125" style="1"/>
    <col min="11993" max="11993" width="5.42578125" style="1" customWidth="1"/>
    <col min="11994" max="11994" width="28.42578125" style="1" customWidth="1"/>
    <col min="11995" max="11995" width="10.42578125" style="1" customWidth="1"/>
    <col min="11996" max="11996" width="14.42578125" style="1" customWidth="1"/>
    <col min="11997" max="11997" width="12.42578125" style="1" customWidth="1"/>
    <col min="11998" max="11998" width="8.42578125" style="1" customWidth="1"/>
    <col min="11999" max="11999" width="13.42578125" style="1" customWidth="1"/>
    <col min="12000" max="12000" width="14.42578125" style="1" customWidth="1"/>
    <col min="12001" max="12001" width="9.42578125" style="1" customWidth="1"/>
    <col min="12002" max="12003" width="10.42578125" style="1"/>
    <col min="12004" max="12004" width="29.42578125" style="1" customWidth="1"/>
    <col min="12005" max="12248" width="10.42578125" style="1"/>
    <col min="12249" max="12249" width="5.42578125" style="1" customWidth="1"/>
    <col min="12250" max="12250" width="28.42578125" style="1" customWidth="1"/>
    <col min="12251" max="12251" width="10.42578125" style="1" customWidth="1"/>
    <col min="12252" max="12252" width="14.42578125" style="1" customWidth="1"/>
    <col min="12253" max="12253" width="12.42578125" style="1" customWidth="1"/>
    <col min="12254" max="12254" width="8.42578125" style="1" customWidth="1"/>
    <col min="12255" max="12255" width="13.42578125" style="1" customWidth="1"/>
    <col min="12256" max="12256" width="14.42578125" style="1" customWidth="1"/>
    <col min="12257" max="12257" width="9.42578125" style="1" customWidth="1"/>
    <col min="12258" max="12259" width="10.42578125" style="1"/>
    <col min="12260" max="12260" width="29.42578125" style="1" customWidth="1"/>
    <col min="12261" max="12504" width="10.42578125" style="1"/>
    <col min="12505" max="12505" width="5.42578125" style="1" customWidth="1"/>
    <col min="12506" max="12506" width="28.42578125" style="1" customWidth="1"/>
    <col min="12507" max="12507" width="10.42578125" style="1" customWidth="1"/>
    <col min="12508" max="12508" width="14.42578125" style="1" customWidth="1"/>
    <col min="12509" max="12509" width="12.42578125" style="1" customWidth="1"/>
    <col min="12510" max="12510" width="8.42578125" style="1" customWidth="1"/>
    <col min="12511" max="12511" width="13.42578125" style="1" customWidth="1"/>
    <col min="12512" max="12512" width="14.42578125" style="1" customWidth="1"/>
    <col min="12513" max="12513" width="9.42578125" style="1" customWidth="1"/>
    <col min="12514" max="12515" width="10.42578125" style="1"/>
    <col min="12516" max="12516" width="29.42578125" style="1" customWidth="1"/>
    <col min="12517" max="12760" width="10.42578125" style="1"/>
    <col min="12761" max="12761" width="5.42578125" style="1" customWidth="1"/>
    <col min="12762" max="12762" width="28.42578125" style="1" customWidth="1"/>
    <col min="12763" max="12763" width="10.42578125" style="1" customWidth="1"/>
    <col min="12764" max="12764" width="14.42578125" style="1" customWidth="1"/>
    <col min="12765" max="12765" width="12.42578125" style="1" customWidth="1"/>
    <col min="12766" max="12766" width="8.42578125" style="1" customWidth="1"/>
    <col min="12767" max="12767" width="13.42578125" style="1" customWidth="1"/>
    <col min="12768" max="12768" width="14.42578125" style="1" customWidth="1"/>
    <col min="12769" max="12769" width="9.42578125" style="1" customWidth="1"/>
    <col min="12770" max="12771" width="10.42578125" style="1"/>
    <col min="12772" max="12772" width="29.42578125" style="1" customWidth="1"/>
    <col min="12773" max="13016" width="10.42578125" style="1"/>
    <col min="13017" max="13017" width="5.42578125" style="1" customWidth="1"/>
    <col min="13018" max="13018" width="28.42578125" style="1" customWidth="1"/>
    <col min="13019" max="13019" width="10.42578125" style="1" customWidth="1"/>
    <col min="13020" max="13020" width="14.42578125" style="1" customWidth="1"/>
    <col min="13021" max="13021" width="12.42578125" style="1" customWidth="1"/>
    <col min="13022" max="13022" width="8.42578125" style="1" customWidth="1"/>
    <col min="13023" max="13023" width="13.42578125" style="1" customWidth="1"/>
    <col min="13024" max="13024" width="14.42578125" style="1" customWidth="1"/>
    <col min="13025" max="13025" width="9.42578125" style="1" customWidth="1"/>
    <col min="13026" max="13027" width="10.42578125" style="1"/>
    <col min="13028" max="13028" width="29.42578125" style="1" customWidth="1"/>
    <col min="13029" max="13272" width="10.42578125" style="1"/>
    <col min="13273" max="13273" width="5.42578125" style="1" customWidth="1"/>
    <col min="13274" max="13274" width="28.42578125" style="1" customWidth="1"/>
    <col min="13275" max="13275" width="10.42578125" style="1" customWidth="1"/>
    <col min="13276" max="13276" width="14.42578125" style="1" customWidth="1"/>
    <col min="13277" max="13277" width="12.42578125" style="1" customWidth="1"/>
    <col min="13278" max="13278" width="8.42578125" style="1" customWidth="1"/>
    <col min="13279" max="13279" width="13.42578125" style="1" customWidth="1"/>
    <col min="13280" max="13280" width="14.42578125" style="1" customWidth="1"/>
    <col min="13281" max="13281" width="9.42578125" style="1" customWidth="1"/>
    <col min="13282" max="13283" width="10.42578125" style="1"/>
    <col min="13284" max="13284" width="29.42578125" style="1" customWidth="1"/>
    <col min="13285" max="13528" width="10.42578125" style="1"/>
    <col min="13529" max="13529" width="5.42578125" style="1" customWidth="1"/>
    <col min="13530" max="13530" width="28.42578125" style="1" customWidth="1"/>
    <col min="13531" max="13531" width="10.42578125" style="1" customWidth="1"/>
    <col min="13532" max="13532" width="14.42578125" style="1" customWidth="1"/>
    <col min="13533" max="13533" width="12.42578125" style="1" customWidth="1"/>
    <col min="13534" max="13534" width="8.42578125" style="1" customWidth="1"/>
    <col min="13535" max="13535" width="13.42578125" style="1" customWidth="1"/>
    <col min="13536" max="13536" width="14.42578125" style="1" customWidth="1"/>
    <col min="13537" max="13537" width="9.42578125" style="1" customWidth="1"/>
    <col min="13538" max="13539" width="10.42578125" style="1"/>
    <col min="13540" max="13540" width="29.42578125" style="1" customWidth="1"/>
    <col min="13541" max="13784" width="10.42578125" style="1"/>
    <col min="13785" max="13785" width="5.42578125" style="1" customWidth="1"/>
    <col min="13786" max="13786" width="28.42578125" style="1" customWidth="1"/>
    <col min="13787" max="13787" width="10.42578125" style="1" customWidth="1"/>
    <col min="13788" max="13788" width="14.42578125" style="1" customWidth="1"/>
    <col min="13789" max="13789" width="12.42578125" style="1" customWidth="1"/>
    <col min="13790" max="13790" width="8.42578125" style="1" customWidth="1"/>
    <col min="13791" max="13791" width="13.42578125" style="1" customWidth="1"/>
    <col min="13792" max="13792" width="14.42578125" style="1" customWidth="1"/>
    <col min="13793" max="13793" width="9.42578125" style="1" customWidth="1"/>
    <col min="13794" max="13795" width="10.42578125" style="1"/>
    <col min="13796" max="13796" width="29.42578125" style="1" customWidth="1"/>
    <col min="13797" max="14040" width="10.42578125" style="1"/>
    <col min="14041" max="14041" width="5.42578125" style="1" customWidth="1"/>
    <col min="14042" max="14042" width="28.42578125" style="1" customWidth="1"/>
    <col min="14043" max="14043" width="10.42578125" style="1" customWidth="1"/>
    <col min="14044" max="14044" width="14.42578125" style="1" customWidth="1"/>
    <col min="14045" max="14045" width="12.42578125" style="1" customWidth="1"/>
    <col min="14046" max="14046" width="8.42578125" style="1" customWidth="1"/>
    <col min="14047" max="14047" width="13.42578125" style="1" customWidth="1"/>
    <col min="14048" max="14048" width="14.42578125" style="1" customWidth="1"/>
    <col min="14049" max="14049" width="9.42578125" style="1" customWidth="1"/>
    <col min="14050" max="14051" width="10.42578125" style="1"/>
    <col min="14052" max="14052" width="29.42578125" style="1" customWidth="1"/>
    <col min="14053" max="14296" width="10.42578125" style="1"/>
    <col min="14297" max="14297" width="5.42578125" style="1" customWidth="1"/>
    <col min="14298" max="14298" width="28.42578125" style="1" customWidth="1"/>
    <col min="14299" max="14299" width="10.42578125" style="1" customWidth="1"/>
    <col min="14300" max="14300" width="14.42578125" style="1" customWidth="1"/>
    <col min="14301" max="14301" width="12.42578125" style="1" customWidth="1"/>
    <col min="14302" max="14302" width="8.42578125" style="1" customWidth="1"/>
    <col min="14303" max="14303" width="13.42578125" style="1" customWidth="1"/>
    <col min="14304" max="14304" width="14.42578125" style="1" customWidth="1"/>
    <col min="14305" max="14305" width="9.42578125" style="1" customWidth="1"/>
    <col min="14306" max="14307" width="10.42578125" style="1"/>
    <col min="14308" max="14308" width="29.42578125" style="1" customWidth="1"/>
    <col min="14309" max="14552" width="10.42578125" style="1"/>
    <col min="14553" max="14553" width="5.42578125" style="1" customWidth="1"/>
    <col min="14554" max="14554" width="28.42578125" style="1" customWidth="1"/>
    <col min="14555" max="14555" width="10.42578125" style="1" customWidth="1"/>
    <col min="14556" max="14556" width="14.42578125" style="1" customWidth="1"/>
    <col min="14557" max="14557" width="12.42578125" style="1" customWidth="1"/>
    <col min="14558" max="14558" width="8.42578125" style="1" customWidth="1"/>
    <col min="14559" max="14559" width="13.42578125" style="1" customWidth="1"/>
    <col min="14560" max="14560" width="14.42578125" style="1" customWidth="1"/>
    <col min="14561" max="14561" width="9.42578125" style="1" customWidth="1"/>
    <col min="14562" max="14563" width="10.42578125" style="1"/>
    <col min="14564" max="14564" width="29.42578125" style="1" customWidth="1"/>
    <col min="14565" max="14808" width="10.42578125" style="1"/>
    <col min="14809" max="14809" width="5.42578125" style="1" customWidth="1"/>
    <col min="14810" max="14810" width="28.42578125" style="1" customWidth="1"/>
    <col min="14811" max="14811" width="10.42578125" style="1" customWidth="1"/>
    <col min="14812" max="14812" width="14.42578125" style="1" customWidth="1"/>
    <col min="14813" max="14813" width="12.42578125" style="1" customWidth="1"/>
    <col min="14814" max="14814" width="8.42578125" style="1" customWidth="1"/>
    <col min="14815" max="14815" width="13.42578125" style="1" customWidth="1"/>
    <col min="14816" max="14816" width="14.42578125" style="1" customWidth="1"/>
    <col min="14817" max="14817" width="9.42578125" style="1" customWidth="1"/>
    <col min="14818" max="14819" width="10.42578125" style="1"/>
    <col min="14820" max="14820" width="29.42578125" style="1" customWidth="1"/>
    <col min="14821" max="15064" width="10.42578125" style="1"/>
    <col min="15065" max="15065" width="5.42578125" style="1" customWidth="1"/>
    <col min="15066" max="15066" width="28.42578125" style="1" customWidth="1"/>
    <col min="15067" max="15067" width="10.42578125" style="1" customWidth="1"/>
    <col min="15068" max="15068" width="14.42578125" style="1" customWidth="1"/>
    <col min="15069" max="15069" width="12.42578125" style="1" customWidth="1"/>
    <col min="15070" max="15070" width="8.42578125" style="1" customWidth="1"/>
    <col min="15071" max="15071" width="13.42578125" style="1" customWidth="1"/>
    <col min="15072" max="15072" width="14.42578125" style="1" customWidth="1"/>
    <col min="15073" max="15073" width="9.42578125" style="1" customWidth="1"/>
    <col min="15074" max="15075" width="10.42578125" style="1"/>
    <col min="15076" max="15076" width="29.42578125" style="1" customWidth="1"/>
    <col min="15077" max="15320" width="10.42578125" style="1"/>
    <col min="15321" max="15321" width="5.42578125" style="1" customWidth="1"/>
    <col min="15322" max="15322" width="28.42578125" style="1" customWidth="1"/>
    <col min="15323" max="15323" width="10.42578125" style="1" customWidth="1"/>
    <col min="15324" max="15324" width="14.42578125" style="1" customWidth="1"/>
    <col min="15325" max="15325" width="12.42578125" style="1" customWidth="1"/>
    <col min="15326" max="15326" width="8.42578125" style="1" customWidth="1"/>
    <col min="15327" max="15327" width="13.42578125" style="1" customWidth="1"/>
    <col min="15328" max="15328" width="14.42578125" style="1" customWidth="1"/>
    <col min="15329" max="15329" width="9.42578125" style="1" customWidth="1"/>
    <col min="15330" max="15331" width="10.42578125" style="1"/>
    <col min="15332" max="15332" width="29.42578125" style="1" customWidth="1"/>
    <col min="15333" max="15576" width="10.42578125" style="1"/>
    <col min="15577" max="15577" width="5.42578125" style="1" customWidth="1"/>
    <col min="15578" max="15578" width="28.42578125" style="1" customWidth="1"/>
    <col min="15579" max="15579" width="10.42578125" style="1" customWidth="1"/>
    <col min="15580" max="15580" width="14.42578125" style="1" customWidth="1"/>
    <col min="15581" max="15581" width="12.42578125" style="1" customWidth="1"/>
    <col min="15582" max="15582" width="8.42578125" style="1" customWidth="1"/>
    <col min="15583" max="15583" width="13.42578125" style="1" customWidth="1"/>
    <col min="15584" max="15584" width="14.42578125" style="1" customWidth="1"/>
    <col min="15585" max="15585" width="9.42578125" style="1" customWidth="1"/>
    <col min="15586" max="15587" width="10.42578125" style="1"/>
    <col min="15588" max="15588" width="29.42578125" style="1" customWidth="1"/>
    <col min="15589" max="15832" width="10.42578125" style="1"/>
    <col min="15833" max="15833" width="5.42578125" style="1" customWidth="1"/>
    <col min="15834" max="15834" width="28.42578125" style="1" customWidth="1"/>
    <col min="15835" max="15835" width="10.42578125" style="1" customWidth="1"/>
    <col min="15836" max="15836" width="14.42578125" style="1" customWidth="1"/>
    <col min="15837" max="15837" width="12.42578125" style="1" customWidth="1"/>
    <col min="15838" max="15838" width="8.42578125" style="1" customWidth="1"/>
    <col min="15839" max="15839" width="13.42578125" style="1" customWidth="1"/>
    <col min="15840" max="15840" width="14.42578125" style="1" customWidth="1"/>
    <col min="15841" max="15841" width="9.42578125" style="1" customWidth="1"/>
    <col min="15842" max="15843" width="10.42578125" style="1"/>
    <col min="15844" max="15844" width="29.42578125" style="1" customWidth="1"/>
    <col min="15845" max="16088" width="10.42578125" style="1"/>
    <col min="16089" max="16089" width="5.42578125" style="1" customWidth="1"/>
    <col min="16090" max="16090" width="28.42578125" style="1" customWidth="1"/>
    <col min="16091" max="16091" width="10.42578125" style="1" customWidth="1"/>
    <col min="16092" max="16092" width="14.42578125" style="1" customWidth="1"/>
    <col min="16093" max="16093" width="12.42578125" style="1" customWidth="1"/>
    <col min="16094" max="16094" width="8.42578125" style="1" customWidth="1"/>
    <col min="16095" max="16095" width="13.42578125" style="1" customWidth="1"/>
    <col min="16096" max="16096" width="14.42578125" style="1" customWidth="1"/>
    <col min="16097" max="16097" width="9.42578125" style="1" customWidth="1"/>
    <col min="16098" max="16099" width="10.42578125" style="1"/>
    <col min="16100" max="16100" width="29.42578125" style="1" customWidth="1"/>
    <col min="16101" max="16384" width="10.42578125" style="1"/>
  </cols>
  <sheetData>
    <row r="2" spans="2:17" ht="15.6">
      <c r="B2" s="123" t="s">
        <v>14</v>
      </c>
      <c r="C2" s="123"/>
      <c r="D2" s="123"/>
      <c r="E2" s="123"/>
      <c r="F2" s="123"/>
      <c r="G2" s="123"/>
      <c r="H2" s="123"/>
      <c r="I2" s="123"/>
      <c r="J2" s="123"/>
      <c r="K2" s="123"/>
      <c r="L2" s="123"/>
      <c r="M2" s="123"/>
      <c r="N2" s="123"/>
      <c r="O2" s="123"/>
      <c r="P2" s="123"/>
      <c r="Q2" s="123"/>
    </row>
    <row r="3" spans="2:17" ht="28.9" customHeight="1">
      <c r="B3" s="116" t="s">
        <v>18</v>
      </c>
      <c r="C3" s="124">
        <v>43525</v>
      </c>
      <c r="D3" s="125"/>
      <c r="E3" s="126"/>
      <c r="F3" s="124" t="s">
        <v>19</v>
      </c>
      <c r="G3" s="125"/>
      <c r="H3" s="126"/>
      <c r="I3" s="127" t="s">
        <v>20</v>
      </c>
      <c r="J3" s="125"/>
      <c r="K3" s="126"/>
      <c r="L3" s="128">
        <v>44621</v>
      </c>
      <c r="M3" s="129"/>
      <c r="N3" s="130"/>
      <c r="O3" s="128">
        <v>44986</v>
      </c>
      <c r="P3" s="129"/>
      <c r="Q3" s="130"/>
    </row>
    <row r="4" spans="2:17" ht="15" customHeight="1">
      <c r="B4" s="117"/>
      <c r="C4" s="131" t="s">
        <v>50</v>
      </c>
      <c r="D4" s="132"/>
      <c r="E4" s="132"/>
      <c r="F4" s="132"/>
      <c r="G4" s="132"/>
      <c r="H4" s="132"/>
      <c r="I4" s="132"/>
      <c r="J4" s="132"/>
      <c r="K4" s="132"/>
      <c r="L4" s="132"/>
      <c r="M4" s="132"/>
      <c r="N4" s="132"/>
      <c r="O4" s="132"/>
      <c r="P4" s="132"/>
      <c r="Q4" s="133"/>
    </row>
    <row r="5" spans="2:17" ht="15" customHeight="1">
      <c r="B5" s="117"/>
      <c r="C5" s="134"/>
      <c r="D5" s="135"/>
      <c r="E5" s="135"/>
      <c r="F5" s="135"/>
      <c r="G5" s="135"/>
      <c r="H5" s="135"/>
      <c r="I5" s="135"/>
      <c r="J5" s="135"/>
      <c r="K5" s="135"/>
      <c r="L5" s="135"/>
      <c r="M5" s="135"/>
      <c r="N5" s="135"/>
      <c r="O5" s="135"/>
      <c r="P5" s="135"/>
      <c r="Q5" s="136"/>
    </row>
    <row r="6" spans="2:17" ht="41.25" customHeight="1">
      <c r="B6" s="117"/>
      <c r="C6" s="49" t="s">
        <v>22</v>
      </c>
      <c r="D6" s="137" t="s">
        <v>23</v>
      </c>
      <c r="E6" s="138"/>
      <c r="F6" s="49" t="s">
        <v>22</v>
      </c>
      <c r="G6" s="137" t="s">
        <v>23</v>
      </c>
      <c r="H6" s="138"/>
      <c r="I6" s="49" t="s">
        <v>22</v>
      </c>
      <c r="J6" s="137" t="s">
        <v>23</v>
      </c>
      <c r="K6" s="138"/>
      <c r="L6" s="50" t="s">
        <v>22</v>
      </c>
      <c r="M6" s="105" t="s">
        <v>23</v>
      </c>
      <c r="N6" s="106"/>
      <c r="O6" s="50" t="s">
        <v>22</v>
      </c>
      <c r="P6" s="105" t="s">
        <v>23</v>
      </c>
      <c r="Q6" s="106"/>
    </row>
    <row r="7" spans="2:17">
      <c r="B7" s="118"/>
      <c r="C7" s="139" t="s">
        <v>25</v>
      </c>
      <c r="D7" s="140"/>
      <c r="E7" s="31" t="s">
        <v>51</v>
      </c>
      <c r="F7" s="139" t="s">
        <v>25</v>
      </c>
      <c r="G7" s="140"/>
      <c r="H7" s="31" t="s">
        <v>26</v>
      </c>
      <c r="I7" s="139" t="s">
        <v>25</v>
      </c>
      <c r="J7" s="140"/>
      <c r="K7" s="31" t="s">
        <v>26</v>
      </c>
      <c r="L7" s="100" t="s">
        <v>25</v>
      </c>
      <c r="M7" s="101"/>
      <c r="N7" s="5" t="s">
        <v>26</v>
      </c>
      <c r="O7" s="100" t="s">
        <v>25</v>
      </c>
      <c r="P7" s="101"/>
      <c r="Q7" s="5" t="s">
        <v>26</v>
      </c>
    </row>
    <row r="8" spans="2:17" ht="15" customHeight="1">
      <c r="B8" s="6" t="s">
        <v>28</v>
      </c>
      <c r="C8" s="32">
        <v>8712</v>
      </c>
      <c r="D8" s="32">
        <v>1005</v>
      </c>
      <c r="E8" s="33">
        <v>11.535812672176309</v>
      </c>
      <c r="F8" s="32">
        <v>8878</v>
      </c>
      <c r="G8" s="55">
        <v>724</v>
      </c>
      <c r="H8" s="33">
        <v>8.1549898625816635</v>
      </c>
      <c r="I8" s="32">
        <v>9081</v>
      </c>
      <c r="J8" s="34">
        <v>499</v>
      </c>
      <c r="K8" s="35">
        <v>5.4949895385970704</v>
      </c>
      <c r="L8" s="32">
        <v>9245</v>
      </c>
      <c r="M8" s="34">
        <v>387</v>
      </c>
      <c r="N8" s="35">
        <v>4.1860465116279073</v>
      </c>
      <c r="O8" s="32">
        <v>9414</v>
      </c>
      <c r="P8" s="32">
        <v>308</v>
      </c>
      <c r="Q8" s="33">
        <v>3.2717229657956239</v>
      </c>
    </row>
    <row r="9" spans="2:17">
      <c r="B9" s="7" t="s">
        <v>29</v>
      </c>
      <c r="C9" s="8">
        <v>8594</v>
      </c>
      <c r="D9" s="8">
        <v>440</v>
      </c>
      <c r="E9" s="36">
        <v>5.1198510588782868</v>
      </c>
      <c r="F9" s="8">
        <v>8766</v>
      </c>
      <c r="G9" s="56">
        <v>417</v>
      </c>
      <c r="H9" s="36">
        <v>4.7570157426420261</v>
      </c>
      <c r="I9" s="8">
        <v>8960</v>
      </c>
      <c r="J9" s="11">
        <v>413</v>
      </c>
      <c r="K9" s="9">
        <v>4.609375</v>
      </c>
      <c r="L9" s="8">
        <v>9193</v>
      </c>
      <c r="M9" s="11">
        <v>408</v>
      </c>
      <c r="N9" s="9">
        <v>4.4381594691613184</v>
      </c>
      <c r="O9" s="8">
        <v>9343</v>
      </c>
      <c r="P9" s="8">
        <v>382</v>
      </c>
      <c r="Q9" s="36">
        <v>4.0886224981269397</v>
      </c>
    </row>
    <row r="10" spans="2:17">
      <c r="B10" s="12" t="s">
        <v>30</v>
      </c>
      <c r="C10" s="37">
        <v>2600</v>
      </c>
      <c r="D10" s="37">
        <v>549</v>
      </c>
      <c r="E10" s="38">
        <v>21.115384615384617</v>
      </c>
      <c r="F10" s="37">
        <v>2663</v>
      </c>
      <c r="G10" s="57">
        <v>580</v>
      </c>
      <c r="H10" s="38">
        <v>21.779947427713108</v>
      </c>
      <c r="I10" s="37">
        <v>2718</v>
      </c>
      <c r="J10" s="39">
        <v>556</v>
      </c>
      <c r="K10" s="40">
        <v>20.456217807211186</v>
      </c>
      <c r="L10" s="37">
        <v>2787</v>
      </c>
      <c r="M10" s="39">
        <v>606</v>
      </c>
      <c r="N10" s="40">
        <v>21.743810548977397</v>
      </c>
      <c r="O10" s="37">
        <v>2832</v>
      </c>
      <c r="P10" s="37">
        <v>641</v>
      </c>
      <c r="Q10" s="38">
        <v>22.63418079096045</v>
      </c>
    </row>
    <row r="11" spans="2:17">
      <c r="B11" s="7" t="s">
        <v>31</v>
      </c>
      <c r="C11" s="8">
        <v>1538</v>
      </c>
      <c r="D11" s="8">
        <v>92</v>
      </c>
      <c r="E11" s="36">
        <v>5.9817945383615081</v>
      </c>
      <c r="F11" s="8">
        <v>1565</v>
      </c>
      <c r="G11" s="56">
        <v>77</v>
      </c>
      <c r="H11" s="36">
        <v>4.9201277955271561</v>
      </c>
      <c r="I11" s="8">
        <v>1578</v>
      </c>
      <c r="J11" s="11">
        <v>75</v>
      </c>
      <c r="K11" s="9">
        <v>4.752851711026616</v>
      </c>
      <c r="L11" s="8">
        <v>1598</v>
      </c>
      <c r="M11" s="11">
        <v>84</v>
      </c>
      <c r="N11" s="9">
        <v>5.2565707133917394</v>
      </c>
      <c r="O11" s="8">
        <v>1627</v>
      </c>
      <c r="P11" s="8">
        <v>95</v>
      </c>
      <c r="Q11" s="36">
        <v>5.8389674247080521</v>
      </c>
    </row>
    <row r="12" spans="2:17">
      <c r="B12" s="12" t="s">
        <v>32</v>
      </c>
      <c r="C12" s="37" t="s">
        <v>52</v>
      </c>
      <c r="D12" s="37" t="s">
        <v>52</v>
      </c>
      <c r="E12" s="38" t="s">
        <v>52</v>
      </c>
      <c r="F12" s="37">
        <v>437</v>
      </c>
      <c r="G12" s="57" t="s">
        <v>52</v>
      </c>
      <c r="H12" s="38" t="s">
        <v>52</v>
      </c>
      <c r="I12" s="37">
        <v>448</v>
      </c>
      <c r="J12" s="39" t="s">
        <v>52</v>
      </c>
      <c r="K12" s="40" t="s">
        <v>52</v>
      </c>
      <c r="L12" s="37">
        <v>456</v>
      </c>
      <c r="M12" s="39" t="s">
        <v>52</v>
      </c>
      <c r="N12" s="40" t="s">
        <v>52</v>
      </c>
      <c r="O12" s="37">
        <v>462</v>
      </c>
      <c r="P12" s="37" t="s">
        <v>52</v>
      </c>
      <c r="Q12" s="38" t="s">
        <v>52</v>
      </c>
    </row>
    <row r="13" spans="2:17">
      <c r="B13" s="7" t="s">
        <v>33</v>
      </c>
      <c r="C13" s="8" t="s">
        <v>52</v>
      </c>
      <c r="D13" s="8" t="s">
        <v>52</v>
      </c>
      <c r="E13" s="36" t="s">
        <v>52</v>
      </c>
      <c r="F13" s="8">
        <v>1126</v>
      </c>
      <c r="G13" s="56" t="s">
        <v>52</v>
      </c>
      <c r="H13" s="36" t="s">
        <v>52</v>
      </c>
      <c r="I13" s="8">
        <v>1143</v>
      </c>
      <c r="J13" s="11" t="s">
        <v>52</v>
      </c>
      <c r="K13" s="9" t="s">
        <v>52</v>
      </c>
      <c r="L13" s="8">
        <v>1157</v>
      </c>
      <c r="M13" s="11" t="s">
        <v>52</v>
      </c>
      <c r="N13" s="9" t="s">
        <v>52</v>
      </c>
      <c r="O13" s="8">
        <v>1165</v>
      </c>
      <c r="P13" s="8" t="s">
        <v>52</v>
      </c>
      <c r="Q13" s="36" t="s">
        <v>52</v>
      </c>
    </row>
    <row r="14" spans="2:17">
      <c r="B14" s="12" t="s">
        <v>34</v>
      </c>
      <c r="C14" s="37">
        <v>4098</v>
      </c>
      <c r="D14" s="37">
        <v>560</v>
      </c>
      <c r="E14" s="38">
        <v>13.66520253782333</v>
      </c>
      <c r="F14" s="37">
        <v>4157</v>
      </c>
      <c r="G14" s="57">
        <v>538</v>
      </c>
      <c r="H14" s="38">
        <v>12.942025499158047</v>
      </c>
      <c r="I14" s="37">
        <v>4210</v>
      </c>
      <c r="J14" s="39">
        <v>581</v>
      </c>
      <c r="K14" s="40">
        <v>13.800475059382421</v>
      </c>
      <c r="L14" s="37">
        <v>4270</v>
      </c>
      <c r="M14" s="39">
        <v>420</v>
      </c>
      <c r="N14" s="40">
        <v>9.8360655737704921</v>
      </c>
      <c r="O14" s="37">
        <v>4308</v>
      </c>
      <c r="P14" s="37">
        <v>320</v>
      </c>
      <c r="Q14" s="38">
        <v>7.4280408542246974</v>
      </c>
    </row>
    <row r="15" spans="2:17">
      <c r="B15" s="7" t="s">
        <v>35</v>
      </c>
      <c r="C15" s="8">
        <v>945</v>
      </c>
      <c r="D15" s="8">
        <v>35</v>
      </c>
      <c r="E15" s="36">
        <v>3.7037037037037033</v>
      </c>
      <c r="F15" s="8">
        <v>952</v>
      </c>
      <c r="G15" s="56">
        <v>24</v>
      </c>
      <c r="H15" s="36">
        <v>2.5210084033613445</v>
      </c>
      <c r="I15" s="8">
        <v>956</v>
      </c>
      <c r="J15" s="11">
        <v>40</v>
      </c>
      <c r="K15" s="9">
        <v>4.1841004184100417</v>
      </c>
      <c r="L15" s="8">
        <v>964</v>
      </c>
      <c r="M15" s="11">
        <v>28</v>
      </c>
      <c r="N15" s="9">
        <v>2.904564315352697</v>
      </c>
      <c r="O15" s="8">
        <v>965</v>
      </c>
      <c r="P15" s="8">
        <v>36</v>
      </c>
      <c r="Q15" s="36">
        <v>3.730569948186528</v>
      </c>
    </row>
    <row r="16" spans="2:17">
      <c r="B16" s="12" t="s">
        <v>36</v>
      </c>
      <c r="C16" s="37">
        <v>4915</v>
      </c>
      <c r="D16" s="37">
        <v>634</v>
      </c>
      <c r="E16" s="38">
        <v>12.899287894201425</v>
      </c>
      <c r="F16" s="37">
        <v>5045</v>
      </c>
      <c r="G16" s="57">
        <v>545</v>
      </c>
      <c r="H16" s="38">
        <v>10.802775024777008</v>
      </c>
      <c r="I16" s="37">
        <v>5139</v>
      </c>
      <c r="J16" s="39">
        <v>516</v>
      </c>
      <c r="K16" s="40">
        <v>10.040863981319323</v>
      </c>
      <c r="L16" s="37">
        <v>5258</v>
      </c>
      <c r="M16" s="39">
        <v>516</v>
      </c>
      <c r="N16" s="40">
        <v>9.8136173449980983</v>
      </c>
      <c r="O16" s="37">
        <v>5379</v>
      </c>
      <c r="P16" s="37">
        <v>511</v>
      </c>
      <c r="Q16" s="38">
        <v>9.4999070459193167</v>
      </c>
    </row>
    <row r="17" spans="2:17">
      <c r="B17" s="7" t="s">
        <v>37</v>
      </c>
      <c r="C17" s="8">
        <v>10162</v>
      </c>
      <c r="D17" s="8">
        <v>841</v>
      </c>
      <c r="E17" s="36">
        <v>8.2759299350521545</v>
      </c>
      <c r="F17" s="8">
        <v>10347</v>
      </c>
      <c r="G17" s="56">
        <v>740</v>
      </c>
      <c r="H17" s="36">
        <v>7.1518314487290997</v>
      </c>
      <c r="I17" s="8">
        <v>10538</v>
      </c>
      <c r="J17" s="11" t="s">
        <v>52</v>
      </c>
      <c r="K17" s="9" t="s">
        <v>52</v>
      </c>
      <c r="L17" s="8">
        <v>10600</v>
      </c>
      <c r="M17" s="11" t="s">
        <v>52</v>
      </c>
      <c r="N17" s="9" t="s">
        <v>52</v>
      </c>
      <c r="O17" s="8">
        <v>10668</v>
      </c>
      <c r="P17" s="8" t="s">
        <v>52</v>
      </c>
      <c r="Q17" s="36" t="s">
        <v>52</v>
      </c>
    </row>
    <row r="18" spans="2:17">
      <c r="B18" s="12" t="s">
        <v>38</v>
      </c>
      <c r="C18" s="37" t="s">
        <v>52</v>
      </c>
      <c r="D18" s="37" t="s">
        <v>52</v>
      </c>
      <c r="E18" s="38" t="s">
        <v>52</v>
      </c>
      <c r="F18" s="37">
        <v>2470</v>
      </c>
      <c r="G18" s="57">
        <v>146</v>
      </c>
      <c r="H18" s="38">
        <v>5.9109311740890691</v>
      </c>
      <c r="I18" s="37">
        <v>2492</v>
      </c>
      <c r="J18" s="39">
        <v>177</v>
      </c>
      <c r="K18" s="40">
        <v>7.1027287319422152</v>
      </c>
      <c r="L18" s="37">
        <v>2499</v>
      </c>
      <c r="M18" s="39" t="s">
        <v>52</v>
      </c>
      <c r="N18" s="40" t="s">
        <v>52</v>
      </c>
      <c r="O18" s="37">
        <v>2508</v>
      </c>
      <c r="P18" s="37">
        <v>143</v>
      </c>
      <c r="Q18" s="38">
        <v>5.7017543859649118</v>
      </c>
    </row>
    <row r="19" spans="2:17">
      <c r="B19" s="7" t="s">
        <v>39</v>
      </c>
      <c r="C19" s="8" t="s">
        <v>52</v>
      </c>
      <c r="D19" s="8" t="s">
        <v>52</v>
      </c>
      <c r="E19" s="36" t="s">
        <v>52</v>
      </c>
      <c r="F19" s="8">
        <v>470</v>
      </c>
      <c r="G19" s="56" t="s">
        <v>52</v>
      </c>
      <c r="H19" s="36" t="s">
        <v>52</v>
      </c>
      <c r="I19" s="8">
        <v>471</v>
      </c>
      <c r="J19" s="11" t="s">
        <v>52</v>
      </c>
      <c r="K19" s="9" t="s">
        <v>52</v>
      </c>
      <c r="L19" s="8">
        <v>472</v>
      </c>
      <c r="M19" s="11" t="s">
        <v>52</v>
      </c>
      <c r="N19" s="9" t="s">
        <v>52</v>
      </c>
      <c r="O19" s="8">
        <v>474</v>
      </c>
      <c r="P19" s="8" t="s">
        <v>52</v>
      </c>
      <c r="Q19" s="36" t="s">
        <v>52</v>
      </c>
    </row>
    <row r="20" spans="2:17">
      <c r="B20" s="12" t="s">
        <v>40</v>
      </c>
      <c r="C20" s="37">
        <v>2341</v>
      </c>
      <c r="D20" s="37">
        <v>106</v>
      </c>
      <c r="E20" s="38">
        <v>4.5279794959419046</v>
      </c>
      <c r="F20" s="37">
        <v>2348</v>
      </c>
      <c r="G20" s="57">
        <v>91</v>
      </c>
      <c r="H20" s="38">
        <v>3.8756388415672918</v>
      </c>
      <c r="I20" s="37">
        <v>2358</v>
      </c>
      <c r="J20" s="39">
        <v>91</v>
      </c>
      <c r="K20" s="40">
        <v>3.859202714164546</v>
      </c>
      <c r="L20" s="37">
        <v>2371</v>
      </c>
      <c r="M20" s="39">
        <v>109</v>
      </c>
      <c r="N20" s="40">
        <v>4.5972163644032049</v>
      </c>
      <c r="O20" s="37">
        <v>2348</v>
      </c>
      <c r="P20" s="37">
        <v>90</v>
      </c>
      <c r="Q20" s="38">
        <v>3.8330494037478706</v>
      </c>
    </row>
    <row r="21" spans="2:17">
      <c r="B21" s="7" t="s">
        <v>41</v>
      </c>
      <c r="C21" s="8">
        <v>1418</v>
      </c>
      <c r="D21" s="8">
        <v>44</v>
      </c>
      <c r="E21" s="36">
        <v>3.1029619181946404</v>
      </c>
      <c r="F21" s="8">
        <v>1414</v>
      </c>
      <c r="G21" s="56">
        <v>43</v>
      </c>
      <c r="H21" s="36">
        <v>3.041018387553041</v>
      </c>
      <c r="I21" s="8">
        <v>1411</v>
      </c>
      <c r="J21" s="11">
        <v>38</v>
      </c>
      <c r="K21" s="9">
        <v>2.6931254429482636</v>
      </c>
      <c r="L21" s="8">
        <v>1418</v>
      </c>
      <c r="M21" s="11">
        <v>40</v>
      </c>
      <c r="N21" s="9">
        <v>2.8208744710860367</v>
      </c>
      <c r="O21" s="8">
        <v>1419</v>
      </c>
      <c r="P21" s="8">
        <v>47</v>
      </c>
      <c r="Q21" s="36">
        <v>3.3121916842847079</v>
      </c>
    </row>
    <row r="22" spans="2:17">
      <c r="B22" s="12" t="s">
        <v>42</v>
      </c>
      <c r="C22" s="37">
        <v>1768</v>
      </c>
      <c r="D22" s="37">
        <v>193</v>
      </c>
      <c r="E22" s="38">
        <v>10.916289592760181</v>
      </c>
      <c r="F22" s="37">
        <v>1774</v>
      </c>
      <c r="G22" s="57" t="s">
        <v>52</v>
      </c>
      <c r="H22" s="38" t="s">
        <v>52</v>
      </c>
      <c r="I22" s="37">
        <v>1789</v>
      </c>
      <c r="J22" s="39" t="s">
        <v>52</v>
      </c>
      <c r="K22" s="40" t="s">
        <v>52</v>
      </c>
      <c r="L22" s="37">
        <v>1792</v>
      </c>
      <c r="M22" s="40">
        <v>131</v>
      </c>
      <c r="N22" s="40">
        <v>7.3102678571428577</v>
      </c>
      <c r="O22" s="37">
        <v>1818</v>
      </c>
      <c r="P22" s="37">
        <v>126</v>
      </c>
      <c r="Q22" s="38">
        <v>6.9306930693069315</v>
      </c>
    </row>
    <row r="23" spans="2:17">
      <c r="B23" s="7" t="s">
        <v>43</v>
      </c>
      <c r="C23" s="8">
        <v>1328</v>
      </c>
      <c r="D23" s="8">
        <v>7</v>
      </c>
      <c r="E23" s="36">
        <v>0.52710843373493976</v>
      </c>
      <c r="F23" s="8">
        <v>1330</v>
      </c>
      <c r="G23" s="56">
        <v>6</v>
      </c>
      <c r="H23" s="36">
        <v>0.45112781954887221</v>
      </c>
      <c r="I23" s="8">
        <v>1335</v>
      </c>
      <c r="J23" s="16">
        <v>16</v>
      </c>
      <c r="K23" s="9">
        <v>1.1985018726591761</v>
      </c>
      <c r="L23" s="8">
        <v>1342</v>
      </c>
      <c r="M23" s="16">
        <v>16</v>
      </c>
      <c r="N23" s="9">
        <v>1.1922503725782414</v>
      </c>
      <c r="O23" s="8">
        <v>1347</v>
      </c>
      <c r="P23" s="8">
        <v>16</v>
      </c>
      <c r="Q23" s="36">
        <v>1.1878247958426131</v>
      </c>
    </row>
    <row r="24" spans="2:17">
      <c r="B24" s="41" t="s">
        <v>53</v>
      </c>
      <c r="C24" s="42">
        <v>10170</v>
      </c>
      <c r="D24" s="42">
        <v>833</v>
      </c>
      <c r="E24" s="43">
        <v>8.1907571288102261</v>
      </c>
      <c r="F24" s="42">
        <v>10272</v>
      </c>
      <c r="G24" s="58">
        <v>821</v>
      </c>
      <c r="H24" s="43">
        <v>7.9926012461059193</v>
      </c>
      <c r="I24" s="42">
        <v>10356</v>
      </c>
      <c r="J24" s="44">
        <v>816</v>
      </c>
      <c r="K24" s="45">
        <v>7.8794901506373112</v>
      </c>
      <c r="L24" s="44">
        <v>10480</v>
      </c>
      <c r="M24" s="42">
        <v>883</v>
      </c>
      <c r="N24" s="45">
        <v>8.4255725190839694</v>
      </c>
      <c r="O24" s="42">
        <v>10538</v>
      </c>
      <c r="P24" s="75">
        <v>925</v>
      </c>
      <c r="Q24" s="76">
        <v>8.7777566900740176</v>
      </c>
    </row>
    <row r="25" spans="2:17">
      <c r="B25" s="12" t="s">
        <v>54</v>
      </c>
      <c r="C25" s="37">
        <v>38249</v>
      </c>
      <c r="D25" s="37">
        <v>3673</v>
      </c>
      <c r="E25" s="46">
        <v>9.6028654343904414</v>
      </c>
      <c r="F25" s="37">
        <v>38967</v>
      </c>
      <c r="G25" s="57">
        <v>3110</v>
      </c>
      <c r="H25" s="46">
        <v>7.8410609384060708</v>
      </c>
      <c r="I25" s="37">
        <v>39717</v>
      </c>
      <c r="J25" s="47">
        <v>2186</v>
      </c>
      <c r="K25" s="40">
        <v>7.3154407335519718</v>
      </c>
      <c r="L25" s="47">
        <v>29758</v>
      </c>
      <c r="M25" s="37">
        <v>1862</v>
      </c>
      <c r="N25" s="40">
        <v>6.2571409368909201</v>
      </c>
      <c r="O25" s="37">
        <v>45539</v>
      </c>
      <c r="P25" s="68" t="s">
        <v>52</v>
      </c>
      <c r="Q25" s="77" t="s">
        <v>52</v>
      </c>
    </row>
    <row r="26" spans="2:17">
      <c r="B26" s="23" t="s">
        <v>46</v>
      </c>
      <c r="C26" s="24">
        <v>52870</v>
      </c>
      <c r="D26" s="24">
        <v>4966</v>
      </c>
      <c r="E26" s="48">
        <v>9.3928503877435219</v>
      </c>
      <c r="F26" s="59">
        <v>53742</v>
      </c>
      <c r="G26" s="60">
        <v>4353</v>
      </c>
      <c r="H26" s="48">
        <v>8.0998102043094775</v>
      </c>
      <c r="I26" s="24">
        <v>54627</v>
      </c>
      <c r="J26" s="28">
        <v>4087</v>
      </c>
      <c r="K26" s="26">
        <v>7.4816482691709218</v>
      </c>
      <c r="L26" s="24">
        <v>55422</v>
      </c>
      <c r="M26" s="28">
        <v>3956</v>
      </c>
      <c r="N26" s="26">
        <v>7.1379596550106452</v>
      </c>
      <c r="O26" s="24">
        <v>56077</v>
      </c>
      <c r="P26" s="27">
        <v>3819</v>
      </c>
      <c r="Q26" s="74">
        <v>6.8102787238974978</v>
      </c>
    </row>
    <row r="27" spans="2:17" customFormat="1" ht="14.45" customHeight="1">
      <c r="B27" s="121" t="s">
        <v>55</v>
      </c>
      <c r="C27" s="121"/>
      <c r="D27" s="121"/>
      <c r="E27" s="121"/>
      <c r="F27" s="121"/>
      <c r="G27" s="121"/>
      <c r="H27" s="121"/>
      <c r="I27" s="121"/>
      <c r="J27" s="121"/>
      <c r="K27" s="121"/>
      <c r="L27" s="121"/>
      <c r="M27" s="121"/>
      <c r="N27" s="121"/>
      <c r="O27" s="121"/>
      <c r="P27" s="121"/>
      <c r="Q27" s="121"/>
    </row>
    <row r="28" spans="2:17" customFormat="1" ht="36" customHeight="1">
      <c r="B28" s="122" t="s">
        <v>47</v>
      </c>
      <c r="C28" s="122"/>
      <c r="D28" s="122"/>
      <c r="E28" s="122"/>
      <c r="F28" s="122"/>
      <c r="G28" s="122"/>
      <c r="H28" s="122"/>
      <c r="I28" s="122"/>
      <c r="J28" s="122"/>
      <c r="K28" s="122"/>
      <c r="L28" s="122"/>
      <c r="M28" s="122"/>
      <c r="N28" s="122"/>
      <c r="O28" s="122"/>
      <c r="P28" s="122"/>
      <c r="Q28" s="122"/>
    </row>
    <row r="29" spans="2:17" customFormat="1" ht="51.75" customHeight="1">
      <c r="B29" s="122" t="s">
        <v>48</v>
      </c>
      <c r="C29" s="122"/>
      <c r="D29" s="122"/>
      <c r="E29" s="122"/>
      <c r="F29" s="122"/>
      <c r="G29" s="122"/>
      <c r="H29" s="122"/>
      <c r="I29" s="122"/>
      <c r="J29" s="122"/>
      <c r="K29" s="122"/>
      <c r="L29" s="122"/>
      <c r="M29" s="122"/>
      <c r="N29" s="122"/>
      <c r="O29" s="122"/>
      <c r="P29" s="122"/>
      <c r="Q29" s="122"/>
    </row>
    <row r="30" spans="2:17" customFormat="1" ht="14.45" customHeight="1">
      <c r="B30" s="120" t="s">
        <v>56</v>
      </c>
      <c r="C30" s="120"/>
      <c r="D30" s="120"/>
      <c r="E30" s="120"/>
      <c r="F30" s="120"/>
      <c r="G30" s="120"/>
      <c r="H30" s="120"/>
      <c r="I30" s="120"/>
      <c r="J30" s="120"/>
      <c r="K30" s="120"/>
      <c r="L30" s="120"/>
      <c r="M30" s="120"/>
      <c r="N30" s="120"/>
      <c r="O30" s="120"/>
      <c r="P30" s="120"/>
      <c r="Q30" s="120"/>
    </row>
    <row r="31" spans="2:17" ht="28.15" customHeight="1">
      <c r="B31" s="97" t="s">
        <v>57</v>
      </c>
      <c r="C31" s="97"/>
      <c r="D31" s="97"/>
      <c r="E31" s="97"/>
      <c r="F31" s="97"/>
      <c r="G31" s="97"/>
      <c r="H31" s="97"/>
      <c r="I31" s="97"/>
      <c r="J31" s="97"/>
      <c r="K31" s="97"/>
      <c r="L31" s="97"/>
      <c r="M31" s="97"/>
      <c r="N31" s="97"/>
      <c r="O31" s="97"/>
      <c r="P31" s="97"/>
      <c r="Q31" s="97"/>
    </row>
    <row r="33" spans="12:12">
      <c r="L33" s="29"/>
    </row>
    <row r="34" spans="12:12">
      <c r="L34" s="29"/>
    </row>
  </sheetData>
  <mergeCells count="23">
    <mergeCell ref="B2:Q2"/>
    <mergeCell ref="B3:B7"/>
    <mergeCell ref="C3:E3"/>
    <mergeCell ref="F3:H3"/>
    <mergeCell ref="I3:K3"/>
    <mergeCell ref="L3:N3"/>
    <mergeCell ref="O3:Q3"/>
    <mergeCell ref="C4:Q5"/>
    <mergeCell ref="D6:E6"/>
    <mergeCell ref="G6:H6"/>
    <mergeCell ref="J6:K6"/>
    <mergeCell ref="M6:N6"/>
    <mergeCell ref="P6:Q6"/>
    <mergeCell ref="C7:D7"/>
    <mergeCell ref="F7:G7"/>
    <mergeCell ref="I7:J7"/>
    <mergeCell ref="B30:Q30"/>
    <mergeCell ref="B31:Q31"/>
    <mergeCell ref="L7:M7"/>
    <mergeCell ref="O7:P7"/>
    <mergeCell ref="B27:Q27"/>
    <mergeCell ref="B28:Q28"/>
    <mergeCell ref="B29:Q29"/>
  </mergeCells>
  <pageMargins left="0.7" right="0.7" top="0.78740157499999996" bottom="0.78740157499999996"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473A-116D-4751-BA93-2B70C57572AF}">
  <dimension ref="B2:AN28"/>
  <sheetViews>
    <sheetView workbookViewId="0"/>
  </sheetViews>
  <sheetFormatPr defaultColWidth="11.42578125" defaultRowHeight="14.45"/>
  <cols>
    <col min="1" max="1" width="11.42578125" style="1"/>
    <col min="2" max="2" width="31.42578125" style="1" customWidth="1"/>
    <col min="3" max="23" width="13" style="1" customWidth="1"/>
    <col min="24" max="39" width="11.42578125" style="1"/>
    <col min="40" max="40" width="12.42578125" style="1" bestFit="1" customWidth="1"/>
    <col min="41" max="240" width="11.42578125" style="1"/>
    <col min="241" max="241" width="5.42578125" style="1" customWidth="1"/>
    <col min="242" max="242" width="28.42578125" style="1" customWidth="1"/>
    <col min="243" max="243" width="10.42578125" style="1" customWidth="1"/>
    <col min="244" max="244" width="14.42578125" style="1" customWidth="1"/>
    <col min="245" max="245" width="12.42578125" style="1" customWidth="1"/>
    <col min="246" max="246" width="8.42578125" style="1" customWidth="1"/>
    <col min="247" max="247" width="13.42578125" style="1" customWidth="1"/>
    <col min="248" max="248" width="14.42578125" style="1" customWidth="1"/>
    <col min="249" max="249" width="9.42578125" style="1" customWidth="1"/>
    <col min="250" max="251" width="11.42578125" style="1"/>
    <col min="252" max="252" width="29.42578125" style="1" customWidth="1"/>
    <col min="253" max="496" width="11.42578125" style="1"/>
    <col min="497" max="497" width="5.42578125" style="1" customWidth="1"/>
    <col min="498" max="498" width="28.42578125" style="1" customWidth="1"/>
    <col min="499" max="499" width="10.42578125" style="1" customWidth="1"/>
    <col min="500" max="500" width="14.42578125" style="1" customWidth="1"/>
    <col min="501" max="501" width="12.42578125" style="1" customWidth="1"/>
    <col min="502" max="502" width="8.42578125" style="1" customWidth="1"/>
    <col min="503" max="503" width="13.42578125" style="1" customWidth="1"/>
    <col min="504" max="504" width="14.42578125" style="1" customWidth="1"/>
    <col min="505" max="505" width="9.42578125" style="1" customWidth="1"/>
    <col min="506" max="507" width="11.42578125" style="1"/>
    <col min="508" max="508" width="29.42578125" style="1" customWidth="1"/>
    <col min="509" max="752" width="11.42578125" style="1"/>
    <col min="753" max="753" width="5.42578125" style="1" customWidth="1"/>
    <col min="754" max="754" width="28.42578125" style="1" customWidth="1"/>
    <col min="755" max="755" width="10.42578125" style="1" customWidth="1"/>
    <col min="756" max="756" width="14.42578125" style="1" customWidth="1"/>
    <col min="757" max="757" width="12.42578125" style="1" customWidth="1"/>
    <col min="758" max="758" width="8.42578125" style="1" customWidth="1"/>
    <col min="759" max="759" width="13.42578125" style="1" customWidth="1"/>
    <col min="760" max="760" width="14.42578125" style="1" customWidth="1"/>
    <col min="761" max="761" width="9.42578125" style="1" customWidth="1"/>
    <col min="762" max="763" width="11.42578125" style="1"/>
    <col min="764" max="764" width="29.42578125" style="1" customWidth="1"/>
    <col min="765" max="1008" width="11.42578125" style="1"/>
    <col min="1009" max="1009" width="5.42578125" style="1" customWidth="1"/>
    <col min="1010" max="1010" width="28.42578125" style="1" customWidth="1"/>
    <col min="1011" max="1011" width="10.42578125" style="1" customWidth="1"/>
    <col min="1012" max="1012" width="14.42578125" style="1" customWidth="1"/>
    <col min="1013" max="1013" width="12.42578125" style="1" customWidth="1"/>
    <col min="1014" max="1014" width="8.42578125" style="1" customWidth="1"/>
    <col min="1015" max="1015" width="13.42578125" style="1" customWidth="1"/>
    <col min="1016" max="1016" width="14.42578125" style="1" customWidth="1"/>
    <col min="1017" max="1017" width="9.42578125" style="1" customWidth="1"/>
    <col min="1018" max="1019" width="11.42578125" style="1"/>
    <col min="1020" max="1020" width="29.42578125" style="1" customWidth="1"/>
    <col min="1021" max="1264" width="11.42578125" style="1"/>
    <col min="1265" max="1265" width="5.42578125" style="1" customWidth="1"/>
    <col min="1266" max="1266" width="28.42578125" style="1" customWidth="1"/>
    <col min="1267" max="1267" width="10.42578125" style="1" customWidth="1"/>
    <col min="1268" max="1268" width="14.42578125" style="1" customWidth="1"/>
    <col min="1269" max="1269" width="12.42578125" style="1" customWidth="1"/>
    <col min="1270" max="1270" width="8.42578125" style="1" customWidth="1"/>
    <col min="1271" max="1271" width="13.42578125" style="1" customWidth="1"/>
    <col min="1272" max="1272" width="14.42578125" style="1" customWidth="1"/>
    <col min="1273" max="1273" width="9.42578125" style="1" customWidth="1"/>
    <col min="1274" max="1275" width="11.42578125" style="1"/>
    <col min="1276" max="1276" width="29.42578125" style="1" customWidth="1"/>
    <col min="1277" max="1520" width="11.42578125" style="1"/>
    <col min="1521" max="1521" width="5.42578125" style="1" customWidth="1"/>
    <col min="1522" max="1522" width="28.42578125" style="1" customWidth="1"/>
    <col min="1523" max="1523" width="10.42578125" style="1" customWidth="1"/>
    <col min="1524" max="1524" width="14.42578125" style="1" customWidth="1"/>
    <col min="1525" max="1525" width="12.42578125" style="1" customWidth="1"/>
    <col min="1526" max="1526" width="8.42578125" style="1" customWidth="1"/>
    <col min="1527" max="1527" width="13.42578125" style="1" customWidth="1"/>
    <col min="1528" max="1528" width="14.42578125" style="1" customWidth="1"/>
    <col min="1529" max="1529" width="9.42578125" style="1" customWidth="1"/>
    <col min="1530" max="1531" width="11.42578125" style="1"/>
    <col min="1532" max="1532" width="29.42578125" style="1" customWidth="1"/>
    <col min="1533" max="1776" width="11.42578125" style="1"/>
    <col min="1777" max="1777" width="5.42578125" style="1" customWidth="1"/>
    <col min="1778" max="1778" width="28.42578125" style="1" customWidth="1"/>
    <col min="1779" max="1779" width="10.42578125" style="1" customWidth="1"/>
    <col min="1780" max="1780" width="14.42578125" style="1" customWidth="1"/>
    <col min="1781" max="1781" width="12.42578125" style="1" customWidth="1"/>
    <col min="1782" max="1782" width="8.42578125" style="1" customWidth="1"/>
    <col min="1783" max="1783" width="13.42578125" style="1" customWidth="1"/>
    <col min="1784" max="1784" width="14.42578125" style="1" customWidth="1"/>
    <col min="1785" max="1785" width="9.42578125" style="1" customWidth="1"/>
    <col min="1786" max="1787" width="11.42578125" style="1"/>
    <col min="1788" max="1788" width="29.42578125" style="1" customWidth="1"/>
    <col min="1789" max="2032" width="11.42578125" style="1"/>
    <col min="2033" max="2033" width="5.42578125" style="1" customWidth="1"/>
    <col min="2034" max="2034" width="28.42578125" style="1" customWidth="1"/>
    <col min="2035" max="2035" width="10.42578125" style="1" customWidth="1"/>
    <col min="2036" max="2036" width="14.42578125" style="1" customWidth="1"/>
    <col min="2037" max="2037" width="12.42578125" style="1" customWidth="1"/>
    <col min="2038" max="2038" width="8.42578125" style="1" customWidth="1"/>
    <col min="2039" max="2039" width="13.42578125" style="1" customWidth="1"/>
    <col min="2040" max="2040" width="14.42578125" style="1" customWidth="1"/>
    <col min="2041" max="2041" width="9.42578125" style="1" customWidth="1"/>
    <col min="2042" max="2043" width="11.42578125" style="1"/>
    <col min="2044" max="2044" width="29.42578125" style="1" customWidth="1"/>
    <col min="2045" max="2288" width="11.42578125" style="1"/>
    <col min="2289" max="2289" width="5.42578125" style="1" customWidth="1"/>
    <col min="2290" max="2290" width="28.42578125" style="1" customWidth="1"/>
    <col min="2291" max="2291" width="10.42578125" style="1" customWidth="1"/>
    <col min="2292" max="2292" width="14.42578125" style="1" customWidth="1"/>
    <col min="2293" max="2293" width="12.42578125" style="1" customWidth="1"/>
    <col min="2294" max="2294" width="8.42578125" style="1" customWidth="1"/>
    <col min="2295" max="2295" width="13.42578125" style="1" customWidth="1"/>
    <col min="2296" max="2296" width="14.42578125" style="1" customWidth="1"/>
    <col min="2297" max="2297" width="9.42578125" style="1" customWidth="1"/>
    <col min="2298" max="2299" width="11.42578125" style="1"/>
    <col min="2300" max="2300" width="29.42578125" style="1" customWidth="1"/>
    <col min="2301" max="2544" width="11.42578125" style="1"/>
    <col min="2545" max="2545" width="5.42578125" style="1" customWidth="1"/>
    <col min="2546" max="2546" width="28.42578125" style="1" customWidth="1"/>
    <col min="2547" max="2547" width="10.42578125" style="1" customWidth="1"/>
    <col min="2548" max="2548" width="14.42578125" style="1" customWidth="1"/>
    <col min="2549" max="2549" width="12.42578125" style="1" customWidth="1"/>
    <col min="2550" max="2550" width="8.42578125" style="1" customWidth="1"/>
    <col min="2551" max="2551" width="13.42578125" style="1" customWidth="1"/>
    <col min="2552" max="2552" width="14.42578125" style="1" customWidth="1"/>
    <col min="2553" max="2553" width="9.42578125" style="1" customWidth="1"/>
    <col min="2554" max="2555" width="11.42578125" style="1"/>
    <col min="2556" max="2556" width="29.42578125" style="1" customWidth="1"/>
    <col min="2557" max="2800" width="11.42578125" style="1"/>
    <col min="2801" max="2801" width="5.42578125" style="1" customWidth="1"/>
    <col min="2802" max="2802" width="28.42578125" style="1" customWidth="1"/>
    <col min="2803" max="2803" width="10.42578125" style="1" customWidth="1"/>
    <col min="2804" max="2804" width="14.42578125" style="1" customWidth="1"/>
    <col min="2805" max="2805" width="12.42578125" style="1" customWidth="1"/>
    <col min="2806" max="2806" width="8.42578125" style="1" customWidth="1"/>
    <col min="2807" max="2807" width="13.42578125" style="1" customWidth="1"/>
    <col min="2808" max="2808" width="14.42578125" style="1" customWidth="1"/>
    <col min="2809" max="2809" width="9.42578125" style="1" customWidth="1"/>
    <col min="2810" max="2811" width="11.42578125" style="1"/>
    <col min="2812" max="2812" width="29.42578125" style="1" customWidth="1"/>
    <col min="2813" max="3056" width="11.42578125" style="1"/>
    <col min="3057" max="3057" width="5.42578125" style="1" customWidth="1"/>
    <col min="3058" max="3058" width="28.42578125" style="1" customWidth="1"/>
    <col min="3059" max="3059" width="10.42578125" style="1" customWidth="1"/>
    <col min="3060" max="3060" width="14.42578125" style="1" customWidth="1"/>
    <col min="3061" max="3061" width="12.42578125" style="1" customWidth="1"/>
    <col min="3062" max="3062" width="8.42578125" style="1" customWidth="1"/>
    <col min="3063" max="3063" width="13.42578125" style="1" customWidth="1"/>
    <col min="3064" max="3064" width="14.42578125" style="1" customWidth="1"/>
    <col min="3065" max="3065" width="9.42578125" style="1" customWidth="1"/>
    <col min="3066" max="3067" width="11.42578125" style="1"/>
    <col min="3068" max="3068" width="29.42578125" style="1" customWidth="1"/>
    <col min="3069" max="3312" width="11.42578125" style="1"/>
    <col min="3313" max="3313" width="5.42578125" style="1" customWidth="1"/>
    <col min="3314" max="3314" width="28.42578125" style="1" customWidth="1"/>
    <col min="3315" max="3315" width="10.42578125" style="1" customWidth="1"/>
    <col min="3316" max="3316" width="14.42578125" style="1" customWidth="1"/>
    <col min="3317" max="3317" width="12.42578125" style="1" customWidth="1"/>
    <col min="3318" max="3318" width="8.42578125" style="1" customWidth="1"/>
    <col min="3319" max="3319" width="13.42578125" style="1" customWidth="1"/>
    <col min="3320" max="3320" width="14.42578125" style="1" customWidth="1"/>
    <col min="3321" max="3321" width="9.42578125" style="1" customWidth="1"/>
    <col min="3322" max="3323" width="11.42578125" style="1"/>
    <col min="3324" max="3324" width="29.42578125" style="1" customWidth="1"/>
    <col min="3325" max="3568" width="11.42578125" style="1"/>
    <col min="3569" max="3569" width="5.42578125" style="1" customWidth="1"/>
    <col min="3570" max="3570" width="28.42578125" style="1" customWidth="1"/>
    <col min="3571" max="3571" width="10.42578125" style="1" customWidth="1"/>
    <col min="3572" max="3572" width="14.42578125" style="1" customWidth="1"/>
    <col min="3573" max="3573" width="12.42578125" style="1" customWidth="1"/>
    <col min="3574" max="3574" width="8.42578125" style="1" customWidth="1"/>
    <col min="3575" max="3575" width="13.42578125" style="1" customWidth="1"/>
    <col min="3576" max="3576" width="14.42578125" style="1" customWidth="1"/>
    <col min="3577" max="3577" width="9.42578125" style="1" customWidth="1"/>
    <col min="3578" max="3579" width="11.42578125" style="1"/>
    <col min="3580" max="3580" width="29.42578125" style="1" customWidth="1"/>
    <col min="3581" max="3824" width="11.42578125" style="1"/>
    <col min="3825" max="3825" width="5.42578125" style="1" customWidth="1"/>
    <col min="3826" max="3826" width="28.42578125" style="1" customWidth="1"/>
    <col min="3827" max="3827" width="10.42578125" style="1" customWidth="1"/>
    <col min="3828" max="3828" width="14.42578125" style="1" customWidth="1"/>
    <col min="3829" max="3829" width="12.42578125" style="1" customWidth="1"/>
    <col min="3830" max="3830" width="8.42578125" style="1" customWidth="1"/>
    <col min="3831" max="3831" width="13.42578125" style="1" customWidth="1"/>
    <col min="3832" max="3832" width="14.42578125" style="1" customWidth="1"/>
    <col min="3833" max="3833" width="9.42578125" style="1" customWidth="1"/>
    <col min="3834" max="3835" width="11.42578125" style="1"/>
    <col min="3836" max="3836" width="29.42578125" style="1" customWidth="1"/>
    <col min="3837" max="4080" width="11.42578125" style="1"/>
    <col min="4081" max="4081" width="5.42578125" style="1" customWidth="1"/>
    <col min="4082" max="4082" width="28.42578125" style="1" customWidth="1"/>
    <col min="4083" max="4083" width="10.42578125" style="1" customWidth="1"/>
    <col min="4084" max="4084" width="14.42578125" style="1" customWidth="1"/>
    <col min="4085" max="4085" width="12.42578125" style="1" customWidth="1"/>
    <col min="4086" max="4086" width="8.42578125" style="1" customWidth="1"/>
    <col min="4087" max="4087" width="13.42578125" style="1" customWidth="1"/>
    <col min="4088" max="4088" width="14.42578125" style="1" customWidth="1"/>
    <col min="4089" max="4089" width="9.42578125" style="1" customWidth="1"/>
    <col min="4090" max="4091" width="11.42578125" style="1"/>
    <col min="4092" max="4092" width="29.42578125" style="1" customWidth="1"/>
    <col min="4093" max="4336" width="11.42578125" style="1"/>
    <col min="4337" max="4337" width="5.42578125" style="1" customWidth="1"/>
    <col min="4338" max="4338" width="28.42578125" style="1" customWidth="1"/>
    <col min="4339" max="4339" width="10.42578125" style="1" customWidth="1"/>
    <col min="4340" max="4340" width="14.42578125" style="1" customWidth="1"/>
    <col min="4341" max="4341" width="12.42578125" style="1" customWidth="1"/>
    <col min="4342" max="4342" width="8.42578125" style="1" customWidth="1"/>
    <col min="4343" max="4343" width="13.42578125" style="1" customWidth="1"/>
    <col min="4344" max="4344" width="14.42578125" style="1" customWidth="1"/>
    <col min="4345" max="4345" width="9.42578125" style="1" customWidth="1"/>
    <col min="4346" max="4347" width="11.42578125" style="1"/>
    <col min="4348" max="4348" width="29.42578125" style="1" customWidth="1"/>
    <col min="4349" max="4592" width="11.42578125" style="1"/>
    <col min="4593" max="4593" width="5.42578125" style="1" customWidth="1"/>
    <col min="4594" max="4594" width="28.42578125" style="1" customWidth="1"/>
    <col min="4595" max="4595" width="10.42578125" style="1" customWidth="1"/>
    <col min="4596" max="4596" width="14.42578125" style="1" customWidth="1"/>
    <col min="4597" max="4597" width="12.42578125" style="1" customWidth="1"/>
    <col min="4598" max="4598" width="8.42578125" style="1" customWidth="1"/>
    <col min="4599" max="4599" width="13.42578125" style="1" customWidth="1"/>
    <col min="4600" max="4600" width="14.42578125" style="1" customWidth="1"/>
    <col min="4601" max="4601" width="9.42578125" style="1" customWidth="1"/>
    <col min="4602" max="4603" width="11.42578125" style="1"/>
    <col min="4604" max="4604" width="29.42578125" style="1" customWidth="1"/>
    <col min="4605" max="4848" width="11.42578125" style="1"/>
    <col min="4849" max="4849" width="5.42578125" style="1" customWidth="1"/>
    <col min="4850" max="4850" width="28.42578125" style="1" customWidth="1"/>
    <col min="4851" max="4851" width="10.42578125" style="1" customWidth="1"/>
    <col min="4852" max="4852" width="14.42578125" style="1" customWidth="1"/>
    <col min="4853" max="4853" width="12.42578125" style="1" customWidth="1"/>
    <col min="4854" max="4854" width="8.42578125" style="1" customWidth="1"/>
    <col min="4855" max="4855" width="13.42578125" style="1" customWidth="1"/>
    <col min="4856" max="4856" width="14.42578125" style="1" customWidth="1"/>
    <col min="4857" max="4857" width="9.42578125" style="1" customWidth="1"/>
    <col min="4858" max="4859" width="11.42578125" style="1"/>
    <col min="4860" max="4860" width="29.42578125" style="1" customWidth="1"/>
    <col min="4861" max="5104" width="11.42578125" style="1"/>
    <col min="5105" max="5105" width="5.42578125" style="1" customWidth="1"/>
    <col min="5106" max="5106" width="28.42578125" style="1" customWidth="1"/>
    <col min="5107" max="5107" width="10.42578125" style="1" customWidth="1"/>
    <col min="5108" max="5108" width="14.42578125" style="1" customWidth="1"/>
    <col min="5109" max="5109" width="12.42578125" style="1" customWidth="1"/>
    <col min="5110" max="5110" width="8.42578125" style="1" customWidth="1"/>
    <col min="5111" max="5111" width="13.42578125" style="1" customWidth="1"/>
    <col min="5112" max="5112" width="14.42578125" style="1" customWidth="1"/>
    <col min="5113" max="5113" width="9.42578125" style="1" customWidth="1"/>
    <col min="5114" max="5115" width="11.42578125" style="1"/>
    <col min="5116" max="5116" width="29.42578125" style="1" customWidth="1"/>
    <col min="5117" max="5360" width="11.42578125" style="1"/>
    <col min="5361" max="5361" width="5.42578125" style="1" customWidth="1"/>
    <col min="5362" max="5362" width="28.42578125" style="1" customWidth="1"/>
    <col min="5363" max="5363" width="10.42578125" style="1" customWidth="1"/>
    <col min="5364" max="5364" width="14.42578125" style="1" customWidth="1"/>
    <col min="5365" max="5365" width="12.42578125" style="1" customWidth="1"/>
    <col min="5366" max="5366" width="8.42578125" style="1" customWidth="1"/>
    <col min="5367" max="5367" width="13.42578125" style="1" customWidth="1"/>
    <col min="5368" max="5368" width="14.42578125" style="1" customWidth="1"/>
    <col min="5369" max="5369" width="9.42578125" style="1" customWidth="1"/>
    <col min="5370" max="5371" width="11.42578125" style="1"/>
    <col min="5372" max="5372" width="29.42578125" style="1" customWidth="1"/>
    <col min="5373" max="5616" width="11.42578125" style="1"/>
    <col min="5617" max="5617" width="5.42578125" style="1" customWidth="1"/>
    <col min="5618" max="5618" width="28.42578125" style="1" customWidth="1"/>
    <col min="5619" max="5619" width="10.42578125" style="1" customWidth="1"/>
    <col min="5620" max="5620" width="14.42578125" style="1" customWidth="1"/>
    <col min="5621" max="5621" width="12.42578125" style="1" customWidth="1"/>
    <col min="5622" max="5622" width="8.42578125" style="1" customWidth="1"/>
    <col min="5623" max="5623" width="13.42578125" style="1" customWidth="1"/>
    <col min="5624" max="5624" width="14.42578125" style="1" customWidth="1"/>
    <col min="5625" max="5625" width="9.42578125" style="1" customWidth="1"/>
    <col min="5626" max="5627" width="11.42578125" style="1"/>
    <col min="5628" max="5628" width="29.42578125" style="1" customWidth="1"/>
    <col min="5629" max="5872" width="11.42578125" style="1"/>
    <col min="5873" max="5873" width="5.42578125" style="1" customWidth="1"/>
    <col min="5874" max="5874" width="28.42578125" style="1" customWidth="1"/>
    <col min="5875" max="5875" width="10.42578125" style="1" customWidth="1"/>
    <col min="5876" max="5876" width="14.42578125" style="1" customWidth="1"/>
    <col min="5877" max="5877" width="12.42578125" style="1" customWidth="1"/>
    <col min="5878" max="5878" width="8.42578125" style="1" customWidth="1"/>
    <col min="5879" max="5879" width="13.42578125" style="1" customWidth="1"/>
    <col min="5880" max="5880" width="14.42578125" style="1" customWidth="1"/>
    <col min="5881" max="5881" width="9.42578125" style="1" customWidth="1"/>
    <col min="5882" max="5883" width="11.42578125" style="1"/>
    <col min="5884" max="5884" width="29.42578125" style="1" customWidth="1"/>
    <col min="5885" max="6128" width="11.42578125" style="1"/>
    <col min="6129" max="6129" width="5.42578125" style="1" customWidth="1"/>
    <col min="6130" max="6130" width="28.42578125" style="1" customWidth="1"/>
    <col min="6131" max="6131" width="10.42578125" style="1" customWidth="1"/>
    <col min="6132" max="6132" width="14.42578125" style="1" customWidth="1"/>
    <col min="6133" max="6133" width="12.42578125" style="1" customWidth="1"/>
    <col min="6134" max="6134" width="8.42578125" style="1" customWidth="1"/>
    <col min="6135" max="6135" width="13.42578125" style="1" customWidth="1"/>
    <col min="6136" max="6136" width="14.42578125" style="1" customWidth="1"/>
    <col min="6137" max="6137" width="9.42578125" style="1" customWidth="1"/>
    <col min="6138" max="6139" width="11.42578125" style="1"/>
    <col min="6140" max="6140" width="29.42578125" style="1" customWidth="1"/>
    <col min="6141" max="6384" width="11.42578125" style="1"/>
    <col min="6385" max="6385" width="5.42578125" style="1" customWidth="1"/>
    <col min="6386" max="6386" width="28.42578125" style="1" customWidth="1"/>
    <col min="6387" max="6387" width="10.42578125" style="1" customWidth="1"/>
    <col min="6388" max="6388" width="14.42578125" style="1" customWidth="1"/>
    <col min="6389" max="6389" width="12.42578125" style="1" customWidth="1"/>
    <col min="6390" max="6390" width="8.42578125" style="1" customWidth="1"/>
    <col min="6391" max="6391" width="13.42578125" style="1" customWidth="1"/>
    <col min="6392" max="6392" width="14.42578125" style="1" customWidth="1"/>
    <col min="6393" max="6393" width="9.42578125" style="1" customWidth="1"/>
    <col min="6394" max="6395" width="11.42578125" style="1"/>
    <col min="6396" max="6396" width="29.42578125" style="1" customWidth="1"/>
    <col min="6397" max="6640" width="11.42578125" style="1"/>
    <col min="6641" max="6641" width="5.42578125" style="1" customWidth="1"/>
    <col min="6642" max="6642" width="28.42578125" style="1" customWidth="1"/>
    <col min="6643" max="6643" width="10.42578125" style="1" customWidth="1"/>
    <col min="6644" max="6644" width="14.42578125" style="1" customWidth="1"/>
    <col min="6645" max="6645" width="12.42578125" style="1" customWidth="1"/>
    <col min="6646" max="6646" width="8.42578125" style="1" customWidth="1"/>
    <col min="6647" max="6647" width="13.42578125" style="1" customWidth="1"/>
    <col min="6648" max="6648" width="14.42578125" style="1" customWidth="1"/>
    <col min="6649" max="6649" width="9.42578125" style="1" customWidth="1"/>
    <col min="6650" max="6651" width="11.42578125" style="1"/>
    <col min="6652" max="6652" width="29.42578125" style="1" customWidth="1"/>
    <col min="6653" max="6896" width="11.42578125" style="1"/>
    <col min="6897" max="6897" width="5.42578125" style="1" customWidth="1"/>
    <col min="6898" max="6898" width="28.42578125" style="1" customWidth="1"/>
    <col min="6899" max="6899" width="10.42578125" style="1" customWidth="1"/>
    <col min="6900" max="6900" width="14.42578125" style="1" customWidth="1"/>
    <col min="6901" max="6901" width="12.42578125" style="1" customWidth="1"/>
    <col min="6902" max="6902" width="8.42578125" style="1" customWidth="1"/>
    <col min="6903" max="6903" width="13.42578125" style="1" customWidth="1"/>
    <col min="6904" max="6904" width="14.42578125" style="1" customWidth="1"/>
    <col min="6905" max="6905" width="9.42578125" style="1" customWidth="1"/>
    <col min="6906" max="6907" width="11.42578125" style="1"/>
    <col min="6908" max="6908" width="29.42578125" style="1" customWidth="1"/>
    <col min="6909" max="7152" width="11.42578125" style="1"/>
    <col min="7153" max="7153" width="5.42578125" style="1" customWidth="1"/>
    <col min="7154" max="7154" width="28.42578125" style="1" customWidth="1"/>
    <col min="7155" max="7155" width="10.42578125" style="1" customWidth="1"/>
    <col min="7156" max="7156" width="14.42578125" style="1" customWidth="1"/>
    <col min="7157" max="7157" width="12.42578125" style="1" customWidth="1"/>
    <col min="7158" max="7158" width="8.42578125" style="1" customWidth="1"/>
    <col min="7159" max="7159" width="13.42578125" style="1" customWidth="1"/>
    <col min="7160" max="7160" width="14.42578125" style="1" customWidth="1"/>
    <col min="7161" max="7161" width="9.42578125" style="1" customWidth="1"/>
    <col min="7162" max="7163" width="11.42578125" style="1"/>
    <col min="7164" max="7164" width="29.42578125" style="1" customWidth="1"/>
    <col min="7165" max="7408" width="11.42578125" style="1"/>
    <col min="7409" max="7409" width="5.42578125" style="1" customWidth="1"/>
    <col min="7410" max="7410" width="28.42578125" style="1" customWidth="1"/>
    <col min="7411" max="7411" width="10.42578125" style="1" customWidth="1"/>
    <col min="7412" max="7412" width="14.42578125" style="1" customWidth="1"/>
    <col min="7413" max="7413" width="12.42578125" style="1" customWidth="1"/>
    <col min="7414" max="7414" width="8.42578125" style="1" customWidth="1"/>
    <col min="7415" max="7415" width="13.42578125" style="1" customWidth="1"/>
    <col min="7416" max="7416" width="14.42578125" style="1" customWidth="1"/>
    <col min="7417" max="7417" width="9.42578125" style="1" customWidth="1"/>
    <col min="7418" max="7419" width="11.42578125" style="1"/>
    <col min="7420" max="7420" width="29.42578125" style="1" customWidth="1"/>
    <col min="7421" max="7664" width="11.42578125" style="1"/>
    <col min="7665" max="7665" width="5.42578125" style="1" customWidth="1"/>
    <col min="7666" max="7666" width="28.42578125" style="1" customWidth="1"/>
    <col min="7667" max="7667" width="10.42578125" style="1" customWidth="1"/>
    <col min="7668" max="7668" width="14.42578125" style="1" customWidth="1"/>
    <col min="7669" max="7669" width="12.42578125" style="1" customWidth="1"/>
    <col min="7670" max="7670" width="8.42578125" style="1" customWidth="1"/>
    <col min="7671" max="7671" width="13.42578125" style="1" customWidth="1"/>
    <col min="7672" max="7672" width="14.42578125" style="1" customWidth="1"/>
    <col min="7673" max="7673" width="9.42578125" style="1" customWidth="1"/>
    <col min="7674" max="7675" width="11.42578125" style="1"/>
    <col min="7676" max="7676" width="29.42578125" style="1" customWidth="1"/>
    <col min="7677" max="7920" width="11.42578125" style="1"/>
    <col min="7921" max="7921" width="5.42578125" style="1" customWidth="1"/>
    <col min="7922" max="7922" width="28.42578125" style="1" customWidth="1"/>
    <col min="7923" max="7923" width="10.42578125" style="1" customWidth="1"/>
    <col min="7924" max="7924" width="14.42578125" style="1" customWidth="1"/>
    <col min="7925" max="7925" width="12.42578125" style="1" customWidth="1"/>
    <col min="7926" max="7926" width="8.42578125" style="1" customWidth="1"/>
    <col min="7927" max="7927" width="13.42578125" style="1" customWidth="1"/>
    <col min="7928" max="7928" width="14.42578125" style="1" customWidth="1"/>
    <col min="7929" max="7929" width="9.42578125" style="1" customWidth="1"/>
    <col min="7930" max="7931" width="11.42578125" style="1"/>
    <col min="7932" max="7932" width="29.42578125" style="1" customWidth="1"/>
    <col min="7933" max="8176" width="11.42578125" style="1"/>
    <col min="8177" max="8177" width="5.42578125" style="1" customWidth="1"/>
    <col min="8178" max="8178" width="28.42578125" style="1" customWidth="1"/>
    <col min="8179" max="8179" width="10.42578125" style="1" customWidth="1"/>
    <col min="8180" max="8180" width="14.42578125" style="1" customWidth="1"/>
    <col min="8181" max="8181" width="12.42578125" style="1" customWidth="1"/>
    <col min="8182" max="8182" width="8.42578125" style="1" customWidth="1"/>
    <col min="8183" max="8183" width="13.42578125" style="1" customWidth="1"/>
    <col min="8184" max="8184" width="14.42578125" style="1" customWidth="1"/>
    <col min="8185" max="8185" width="9.42578125" style="1" customWidth="1"/>
    <col min="8186" max="8187" width="11.42578125" style="1"/>
    <col min="8188" max="8188" width="29.42578125" style="1" customWidth="1"/>
    <col min="8189" max="8432" width="11.42578125" style="1"/>
    <col min="8433" max="8433" width="5.42578125" style="1" customWidth="1"/>
    <col min="8434" max="8434" width="28.42578125" style="1" customWidth="1"/>
    <col min="8435" max="8435" width="10.42578125" style="1" customWidth="1"/>
    <col min="8436" max="8436" width="14.42578125" style="1" customWidth="1"/>
    <col min="8437" max="8437" width="12.42578125" style="1" customWidth="1"/>
    <col min="8438" max="8438" width="8.42578125" style="1" customWidth="1"/>
    <col min="8439" max="8439" width="13.42578125" style="1" customWidth="1"/>
    <col min="8440" max="8440" width="14.42578125" style="1" customWidth="1"/>
    <col min="8441" max="8441" width="9.42578125" style="1" customWidth="1"/>
    <col min="8442" max="8443" width="11.42578125" style="1"/>
    <col min="8444" max="8444" width="29.42578125" style="1" customWidth="1"/>
    <col min="8445" max="8688" width="11.42578125" style="1"/>
    <col min="8689" max="8689" width="5.42578125" style="1" customWidth="1"/>
    <col min="8690" max="8690" width="28.42578125" style="1" customWidth="1"/>
    <col min="8691" max="8691" width="10.42578125" style="1" customWidth="1"/>
    <col min="8692" max="8692" width="14.42578125" style="1" customWidth="1"/>
    <col min="8693" max="8693" width="12.42578125" style="1" customWidth="1"/>
    <col min="8694" max="8694" width="8.42578125" style="1" customWidth="1"/>
    <col min="8695" max="8695" width="13.42578125" style="1" customWidth="1"/>
    <col min="8696" max="8696" width="14.42578125" style="1" customWidth="1"/>
    <col min="8697" max="8697" width="9.42578125" style="1" customWidth="1"/>
    <col min="8698" max="8699" width="11.42578125" style="1"/>
    <col min="8700" max="8700" width="29.42578125" style="1" customWidth="1"/>
    <col min="8701" max="8944" width="11.42578125" style="1"/>
    <col min="8945" max="8945" width="5.42578125" style="1" customWidth="1"/>
    <col min="8946" max="8946" width="28.42578125" style="1" customWidth="1"/>
    <col min="8947" max="8947" width="10.42578125" style="1" customWidth="1"/>
    <col min="8948" max="8948" width="14.42578125" style="1" customWidth="1"/>
    <col min="8949" max="8949" width="12.42578125" style="1" customWidth="1"/>
    <col min="8950" max="8950" width="8.42578125" style="1" customWidth="1"/>
    <col min="8951" max="8951" width="13.42578125" style="1" customWidth="1"/>
    <col min="8952" max="8952" width="14.42578125" style="1" customWidth="1"/>
    <col min="8953" max="8953" width="9.42578125" style="1" customWidth="1"/>
    <col min="8954" max="8955" width="11.42578125" style="1"/>
    <col min="8956" max="8956" width="29.42578125" style="1" customWidth="1"/>
    <col min="8957" max="9200" width="11.42578125" style="1"/>
    <col min="9201" max="9201" width="5.42578125" style="1" customWidth="1"/>
    <col min="9202" max="9202" width="28.42578125" style="1" customWidth="1"/>
    <col min="9203" max="9203" width="10.42578125" style="1" customWidth="1"/>
    <col min="9204" max="9204" width="14.42578125" style="1" customWidth="1"/>
    <col min="9205" max="9205" width="12.42578125" style="1" customWidth="1"/>
    <col min="9206" max="9206" width="8.42578125" style="1" customWidth="1"/>
    <col min="9207" max="9207" width="13.42578125" style="1" customWidth="1"/>
    <col min="9208" max="9208" width="14.42578125" style="1" customWidth="1"/>
    <col min="9209" max="9209" width="9.42578125" style="1" customWidth="1"/>
    <col min="9210" max="9211" width="11.42578125" style="1"/>
    <col min="9212" max="9212" width="29.42578125" style="1" customWidth="1"/>
    <col min="9213" max="9456" width="11.42578125" style="1"/>
    <col min="9457" max="9457" width="5.42578125" style="1" customWidth="1"/>
    <col min="9458" max="9458" width="28.42578125" style="1" customWidth="1"/>
    <col min="9459" max="9459" width="10.42578125" style="1" customWidth="1"/>
    <col min="9460" max="9460" width="14.42578125" style="1" customWidth="1"/>
    <col min="9461" max="9461" width="12.42578125" style="1" customWidth="1"/>
    <col min="9462" max="9462" width="8.42578125" style="1" customWidth="1"/>
    <col min="9463" max="9463" width="13.42578125" style="1" customWidth="1"/>
    <col min="9464" max="9464" width="14.42578125" style="1" customWidth="1"/>
    <col min="9465" max="9465" width="9.42578125" style="1" customWidth="1"/>
    <col min="9466" max="9467" width="11.42578125" style="1"/>
    <col min="9468" max="9468" width="29.42578125" style="1" customWidth="1"/>
    <col min="9469" max="9712" width="11.42578125" style="1"/>
    <col min="9713" max="9713" width="5.42578125" style="1" customWidth="1"/>
    <col min="9714" max="9714" width="28.42578125" style="1" customWidth="1"/>
    <col min="9715" max="9715" width="10.42578125" style="1" customWidth="1"/>
    <col min="9716" max="9716" width="14.42578125" style="1" customWidth="1"/>
    <col min="9717" max="9717" width="12.42578125" style="1" customWidth="1"/>
    <col min="9718" max="9718" width="8.42578125" style="1" customWidth="1"/>
    <col min="9719" max="9719" width="13.42578125" style="1" customWidth="1"/>
    <col min="9720" max="9720" width="14.42578125" style="1" customWidth="1"/>
    <col min="9721" max="9721" width="9.42578125" style="1" customWidth="1"/>
    <col min="9722" max="9723" width="11.42578125" style="1"/>
    <col min="9724" max="9724" width="29.42578125" style="1" customWidth="1"/>
    <col min="9725" max="9968" width="11.42578125" style="1"/>
    <col min="9969" max="9969" width="5.42578125" style="1" customWidth="1"/>
    <col min="9970" max="9970" width="28.42578125" style="1" customWidth="1"/>
    <col min="9971" max="9971" width="10.42578125" style="1" customWidth="1"/>
    <col min="9972" max="9972" width="14.42578125" style="1" customWidth="1"/>
    <col min="9973" max="9973" width="12.42578125" style="1" customWidth="1"/>
    <col min="9974" max="9974" width="8.42578125" style="1" customWidth="1"/>
    <col min="9975" max="9975" width="13.42578125" style="1" customWidth="1"/>
    <col min="9976" max="9976" width="14.42578125" style="1" customWidth="1"/>
    <col min="9977" max="9977" width="9.42578125" style="1" customWidth="1"/>
    <col min="9978" max="9979" width="11.42578125" style="1"/>
    <col min="9980" max="9980" width="29.42578125" style="1" customWidth="1"/>
    <col min="9981" max="10224" width="11.42578125" style="1"/>
    <col min="10225" max="10225" width="5.42578125" style="1" customWidth="1"/>
    <col min="10226" max="10226" width="28.42578125" style="1" customWidth="1"/>
    <col min="10227" max="10227" width="10.42578125" style="1" customWidth="1"/>
    <col min="10228" max="10228" width="14.42578125" style="1" customWidth="1"/>
    <col min="10229" max="10229" width="12.42578125" style="1" customWidth="1"/>
    <col min="10230" max="10230" width="8.42578125" style="1" customWidth="1"/>
    <col min="10231" max="10231" width="13.42578125" style="1" customWidth="1"/>
    <col min="10232" max="10232" width="14.42578125" style="1" customWidth="1"/>
    <col min="10233" max="10233" width="9.42578125" style="1" customWidth="1"/>
    <col min="10234" max="10235" width="11.42578125" style="1"/>
    <col min="10236" max="10236" width="29.42578125" style="1" customWidth="1"/>
    <col min="10237" max="10480" width="11.42578125" style="1"/>
    <col min="10481" max="10481" width="5.42578125" style="1" customWidth="1"/>
    <col min="10482" max="10482" width="28.42578125" style="1" customWidth="1"/>
    <col min="10483" max="10483" width="10.42578125" style="1" customWidth="1"/>
    <col min="10484" max="10484" width="14.42578125" style="1" customWidth="1"/>
    <col min="10485" max="10485" width="12.42578125" style="1" customWidth="1"/>
    <col min="10486" max="10486" width="8.42578125" style="1" customWidth="1"/>
    <col min="10487" max="10487" width="13.42578125" style="1" customWidth="1"/>
    <col min="10488" max="10488" width="14.42578125" style="1" customWidth="1"/>
    <col min="10489" max="10489" width="9.42578125" style="1" customWidth="1"/>
    <col min="10490" max="10491" width="11.42578125" style="1"/>
    <col min="10492" max="10492" width="29.42578125" style="1" customWidth="1"/>
    <col min="10493" max="10736" width="11.42578125" style="1"/>
    <col min="10737" max="10737" width="5.42578125" style="1" customWidth="1"/>
    <col min="10738" max="10738" width="28.42578125" style="1" customWidth="1"/>
    <col min="10739" max="10739" width="10.42578125" style="1" customWidth="1"/>
    <col min="10740" max="10740" width="14.42578125" style="1" customWidth="1"/>
    <col min="10741" max="10741" width="12.42578125" style="1" customWidth="1"/>
    <col min="10742" max="10742" width="8.42578125" style="1" customWidth="1"/>
    <col min="10743" max="10743" width="13.42578125" style="1" customWidth="1"/>
    <col min="10744" max="10744" width="14.42578125" style="1" customWidth="1"/>
    <col min="10745" max="10745" width="9.42578125" style="1" customWidth="1"/>
    <col min="10746" max="10747" width="11.42578125" style="1"/>
    <col min="10748" max="10748" width="29.42578125" style="1" customWidth="1"/>
    <col min="10749" max="10992" width="11.42578125" style="1"/>
    <col min="10993" max="10993" width="5.42578125" style="1" customWidth="1"/>
    <col min="10994" max="10994" width="28.42578125" style="1" customWidth="1"/>
    <col min="10995" max="10995" width="10.42578125" style="1" customWidth="1"/>
    <col min="10996" max="10996" width="14.42578125" style="1" customWidth="1"/>
    <col min="10997" max="10997" width="12.42578125" style="1" customWidth="1"/>
    <col min="10998" max="10998" width="8.42578125" style="1" customWidth="1"/>
    <col min="10999" max="10999" width="13.42578125" style="1" customWidth="1"/>
    <col min="11000" max="11000" width="14.42578125" style="1" customWidth="1"/>
    <col min="11001" max="11001" width="9.42578125" style="1" customWidth="1"/>
    <col min="11002" max="11003" width="11.42578125" style="1"/>
    <col min="11004" max="11004" width="29.42578125" style="1" customWidth="1"/>
    <col min="11005" max="11248" width="11.42578125" style="1"/>
    <col min="11249" max="11249" width="5.42578125" style="1" customWidth="1"/>
    <col min="11250" max="11250" width="28.42578125" style="1" customWidth="1"/>
    <col min="11251" max="11251" width="10.42578125" style="1" customWidth="1"/>
    <col min="11252" max="11252" width="14.42578125" style="1" customWidth="1"/>
    <col min="11253" max="11253" width="12.42578125" style="1" customWidth="1"/>
    <col min="11254" max="11254" width="8.42578125" style="1" customWidth="1"/>
    <col min="11255" max="11255" width="13.42578125" style="1" customWidth="1"/>
    <col min="11256" max="11256" width="14.42578125" style="1" customWidth="1"/>
    <col min="11257" max="11257" width="9.42578125" style="1" customWidth="1"/>
    <col min="11258" max="11259" width="11.42578125" style="1"/>
    <col min="11260" max="11260" width="29.42578125" style="1" customWidth="1"/>
    <col min="11261" max="11504" width="11.42578125" style="1"/>
    <col min="11505" max="11505" width="5.42578125" style="1" customWidth="1"/>
    <col min="11506" max="11506" width="28.42578125" style="1" customWidth="1"/>
    <col min="11507" max="11507" width="10.42578125" style="1" customWidth="1"/>
    <col min="11508" max="11508" width="14.42578125" style="1" customWidth="1"/>
    <col min="11509" max="11509" width="12.42578125" style="1" customWidth="1"/>
    <col min="11510" max="11510" width="8.42578125" style="1" customWidth="1"/>
    <col min="11511" max="11511" width="13.42578125" style="1" customWidth="1"/>
    <col min="11512" max="11512" width="14.42578125" style="1" customWidth="1"/>
    <col min="11513" max="11513" width="9.42578125" style="1" customWidth="1"/>
    <col min="11514" max="11515" width="11.42578125" style="1"/>
    <col min="11516" max="11516" width="29.42578125" style="1" customWidth="1"/>
    <col min="11517" max="11760" width="11.42578125" style="1"/>
    <col min="11761" max="11761" width="5.42578125" style="1" customWidth="1"/>
    <col min="11762" max="11762" width="28.42578125" style="1" customWidth="1"/>
    <col min="11763" max="11763" width="10.42578125" style="1" customWidth="1"/>
    <col min="11764" max="11764" width="14.42578125" style="1" customWidth="1"/>
    <col min="11765" max="11765" width="12.42578125" style="1" customWidth="1"/>
    <col min="11766" max="11766" width="8.42578125" style="1" customWidth="1"/>
    <col min="11767" max="11767" width="13.42578125" style="1" customWidth="1"/>
    <col min="11768" max="11768" width="14.42578125" style="1" customWidth="1"/>
    <col min="11769" max="11769" width="9.42578125" style="1" customWidth="1"/>
    <col min="11770" max="11771" width="11.42578125" style="1"/>
    <col min="11772" max="11772" width="29.42578125" style="1" customWidth="1"/>
    <col min="11773" max="12016" width="11.42578125" style="1"/>
    <col min="12017" max="12017" width="5.42578125" style="1" customWidth="1"/>
    <col min="12018" max="12018" width="28.42578125" style="1" customWidth="1"/>
    <col min="12019" max="12019" width="10.42578125" style="1" customWidth="1"/>
    <col min="12020" max="12020" width="14.42578125" style="1" customWidth="1"/>
    <col min="12021" max="12021" width="12.42578125" style="1" customWidth="1"/>
    <col min="12022" max="12022" width="8.42578125" style="1" customWidth="1"/>
    <col min="12023" max="12023" width="13.42578125" style="1" customWidth="1"/>
    <col min="12024" max="12024" width="14.42578125" style="1" customWidth="1"/>
    <col min="12025" max="12025" width="9.42578125" style="1" customWidth="1"/>
    <col min="12026" max="12027" width="11.42578125" style="1"/>
    <col min="12028" max="12028" width="29.42578125" style="1" customWidth="1"/>
    <col min="12029" max="12272" width="11.42578125" style="1"/>
    <col min="12273" max="12273" width="5.42578125" style="1" customWidth="1"/>
    <col min="12274" max="12274" width="28.42578125" style="1" customWidth="1"/>
    <col min="12275" max="12275" width="10.42578125" style="1" customWidth="1"/>
    <col min="12276" max="12276" width="14.42578125" style="1" customWidth="1"/>
    <col min="12277" max="12277" width="12.42578125" style="1" customWidth="1"/>
    <col min="12278" max="12278" width="8.42578125" style="1" customWidth="1"/>
    <col min="12279" max="12279" width="13.42578125" style="1" customWidth="1"/>
    <col min="12280" max="12280" width="14.42578125" style="1" customWidth="1"/>
    <col min="12281" max="12281" width="9.42578125" style="1" customWidth="1"/>
    <col min="12282" max="12283" width="11.42578125" style="1"/>
    <col min="12284" max="12284" width="29.42578125" style="1" customWidth="1"/>
    <col min="12285" max="12528" width="11.42578125" style="1"/>
    <col min="12529" max="12529" width="5.42578125" style="1" customWidth="1"/>
    <col min="12530" max="12530" width="28.42578125" style="1" customWidth="1"/>
    <col min="12531" max="12531" width="10.42578125" style="1" customWidth="1"/>
    <col min="12532" max="12532" width="14.42578125" style="1" customWidth="1"/>
    <col min="12533" max="12533" width="12.42578125" style="1" customWidth="1"/>
    <col min="12534" max="12534" width="8.42578125" style="1" customWidth="1"/>
    <col min="12535" max="12535" width="13.42578125" style="1" customWidth="1"/>
    <col min="12536" max="12536" width="14.42578125" style="1" customWidth="1"/>
    <col min="12537" max="12537" width="9.42578125" style="1" customWidth="1"/>
    <col min="12538" max="12539" width="11.42578125" style="1"/>
    <col min="12540" max="12540" width="29.42578125" style="1" customWidth="1"/>
    <col min="12541" max="12784" width="11.42578125" style="1"/>
    <col min="12785" max="12785" width="5.42578125" style="1" customWidth="1"/>
    <col min="12786" max="12786" width="28.42578125" style="1" customWidth="1"/>
    <col min="12787" max="12787" width="10.42578125" style="1" customWidth="1"/>
    <col min="12788" max="12788" width="14.42578125" style="1" customWidth="1"/>
    <col min="12789" max="12789" width="12.42578125" style="1" customWidth="1"/>
    <col min="12790" max="12790" width="8.42578125" style="1" customWidth="1"/>
    <col min="12791" max="12791" width="13.42578125" style="1" customWidth="1"/>
    <col min="12792" max="12792" width="14.42578125" style="1" customWidth="1"/>
    <col min="12793" max="12793" width="9.42578125" style="1" customWidth="1"/>
    <col min="12794" max="12795" width="11.42578125" style="1"/>
    <col min="12796" max="12796" width="29.42578125" style="1" customWidth="1"/>
    <col min="12797" max="13040" width="11.42578125" style="1"/>
    <col min="13041" max="13041" width="5.42578125" style="1" customWidth="1"/>
    <col min="13042" max="13042" width="28.42578125" style="1" customWidth="1"/>
    <col min="13043" max="13043" width="10.42578125" style="1" customWidth="1"/>
    <col min="13044" max="13044" width="14.42578125" style="1" customWidth="1"/>
    <col min="13045" max="13045" width="12.42578125" style="1" customWidth="1"/>
    <col min="13046" max="13046" width="8.42578125" style="1" customWidth="1"/>
    <col min="13047" max="13047" width="13.42578125" style="1" customWidth="1"/>
    <col min="13048" max="13048" width="14.42578125" style="1" customWidth="1"/>
    <col min="13049" max="13049" width="9.42578125" style="1" customWidth="1"/>
    <col min="13050" max="13051" width="11.42578125" style="1"/>
    <col min="13052" max="13052" width="29.42578125" style="1" customWidth="1"/>
    <col min="13053" max="13296" width="11.42578125" style="1"/>
    <col min="13297" max="13297" width="5.42578125" style="1" customWidth="1"/>
    <col min="13298" max="13298" width="28.42578125" style="1" customWidth="1"/>
    <col min="13299" max="13299" width="10.42578125" style="1" customWidth="1"/>
    <col min="13300" max="13300" width="14.42578125" style="1" customWidth="1"/>
    <col min="13301" max="13301" width="12.42578125" style="1" customWidth="1"/>
    <col min="13302" max="13302" width="8.42578125" style="1" customWidth="1"/>
    <col min="13303" max="13303" width="13.42578125" style="1" customWidth="1"/>
    <col min="13304" max="13304" width="14.42578125" style="1" customWidth="1"/>
    <col min="13305" max="13305" width="9.42578125" style="1" customWidth="1"/>
    <col min="13306" max="13307" width="11.42578125" style="1"/>
    <col min="13308" max="13308" width="29.42578125" style="1" customWidth="1"/>
    <col min="13309" max="13552" width="11.42578125" style="1"/>
    <col min="13553" max="13553" width="5.42578125" style="1" customWidth="1"/>
    <col min="13554" max="13554" width="28.42578125" style="1" customWidth="1"/>
    <col min="13555" max="13555" width="10.42578125" style="1" customWidth="1"/>
    <col min="13556" max="13556" width="14.42578125" style="1" customWidth="1"/>
    <col min="13557" max="13557" width="12.42578125" style="1" customWidth="1"/>
    <col min="13558" max="13558" width="8.42578125" style="1" customWidth="1"/>
    <col min="13559" max="13559" width="13.42578125" style="1" customWidth="1"/>
    <col min="13560" max="13560" width="14.42578125" style="1" customWidth="1"/>
    <col min="13561" max="13561" width="9.42578125" style="1" customWidth="1"/>
    <col min="13562" max="13563" width="11.42578125" style="1"/>
    <col min="13564" max="13564" width="29.42578125" style="1" customWidth="1"/>
    <col min="13565" max="13808" width="11.42578125" style="1"/>
    <col min="13809" max="13809" width="5.42578125" style="1" customWidth="1"/>
    <col min="13810" max="13810" width="28.42578125" style="1" customWidth="1"/>
    <col min="13811" max="13811" width="10.42578125" style="1" customWidth="1"/>
    <col min="13812" max="13812" width="14.42578125" style="1" customWidth="1"/>
    <col min="13813" max="13813" width="12.42578125" style="1" customWidth="1"/>
    <col min="13814" max="13814" width="8.42578125" style="1" customWidth="1"/>
    <col min="13815" max="13815" width="13.42578125" style="1" customWidth="1"/>
    <col min="13816" max="13816" width="14.42578125" style="1" customWidth="1"/>
    <col min="13817" max="13817" width="9.42578125" style="1" customWidth="1"/>
    <col min="13818" max="13819" width="11.42578125" style="1"/>
    <col min="13820" max="13820" width="29.42578125" style="1" customWidth="1"/>
    <col min="13821" max="14064" width="11.42578125" style="1"/>
    <col min="14065" max="14065" width="5.42578125" style="1" customWidth="1"/>
    <col min="14066" max="14066" width="28.42578125" style="1" customWidth="1"/>
    <col min="14067" max="14067" width="10.42578125" style="1" customWidth="1"/>
    <col min="14068" max="14068" width="14.42578125" style="1" customWidth="1"/>
    <col min="14069" max="14069" width="12.42578125" style="1" customWidth="1"/>
    <col min="14070" max="14070" width="8.42578125" style="1" customWidth="1"/>
    <col min="14071" max="14071" width="13.42578125" style="1" customWidth="1"/>
    <col min="14072" max="14072" width="14.42578125" style="1" customWidth="1"/>
    <col min="14073" max="14073" width="9.42578125" style="1" customWidth="1"/>
    <col min="14074" max="14075" width="11.42578125" style="1"/>
    <col min="14076" max="14076" width="29.42578125" style="1" customWidth="1"/>
    <col min="14077" max="14320" width="11.42578125" style="1"/>
    <col min="14321" max="14321" width="5.42578125" style="1" customWidth="1"/>
    <col min="14322" max="14322" width="28.42578125" style="1" customWidth="1"/>
    <col min="14323" max="14323" width="10.42578125" style="1" customWidth="1"/>
    <col min="14324" max="14324" width="14.42578125" style="1" customWidth="1"/>
    <col min="14325" max="14325" width="12.42578125" style="1" customWidth="1"/>
    <col min="14326" max="14326" width="8.42578125" style="1" customWidth="1"/>
    <col min="14327" max="14327" width="13.42578125" style="1" customWidth="1"/>
    <col min="14328" max="14328" width="14.42578125" style="1" customWidth="1"/>
    <col min="14329" max="14329" width="9.42578125" style="1" customWidth="1"/>
    <col min="14330" max="14331" width="11.42578125" style="1"/>
    <col min="14332" max="14332" width="29.42578125" style="1" customWidth="1"/>
    <col min="14333" max="14576" width="11.42578125" style="1"/>
    <col min="14577" max="14577" width="5.42578125" style="1" customWidth="1"/>
    <col min="14578" max="14578" width="28.42578125" style="1" customWidth="1"/>
    <col min="14579" max="14579" width="10.42578125" style="1" customWidth="1"/>
    <col min="14580" max="14580" width="14.42578125" style="1" customWidth="1"/>
    <col min="14581" max="14581" width="12.42578125" style="1" customWidth="1"/>
    <col min="14582" max="14582" width="8.42578125" style="1" customWidth="1"/>
    <col min="14583" max="14583" width="13.42578125" style="1" customWidth="1"/>
    <col min="14584" max="14584" width="14.42578125" style="1" customWidth="1"/>
    <col min="14585" max="14585" width="9.42578125" style="1" customWidth="1"/>
    <col min="14586" max="14587" width="11.42578125" style="1"/>
    <col min="14588" max="14588" width="29.42578125" style="1" customWidth="1"/>
    <col min="14589" max="14832" width="11.42578125" style="1"/>
    <col min="14833" max="14833" width="5.42578125" style="1" customWidth="1"/>
    <col min="14834" max="14834" width="28.42578125" style="1" customWidth="1"/>
    <col min="14835" max="14835" width="10.42578125" style="1" customWidth="1"/>
    <col min="14836" max="14836" width="14.42578125" style="1" customWidth="1"/>
    <col min="14837" max="14837" width="12.42578125" style="1" customWidth="1"/>
    <col min="14838" max="14838" width="8.42578125" style="1" customWidth="1"/>
    <col min="14839" max="14839" width="13.42578125" style="1" customWidth="1"/>
    <col min="14840" max="14840" width="14.42578125" style="1" customWidth="1"/>
    <col min="14841" max="14841" width="9.42578125" style="1" customWidth="1"/>
    <col min="14842" max="14843" width="11.42578125" style="1"/>
    <col min="14844" max="14844" width="29.42578125" style="1" customWidth="1"/>
    <col min="14845" max="15088" width="11.42578125" style="1"/>
    <col min="15089" max="15089" width="5.42578125" style="1" customWidth="1"/>
    <col min="15090" max="15090" width="28.42578125" style="1" customWidth="1"/>
    <col min="15091" max="15091" width="10.42578125" style="1" customWidth="1"/>
    <col min="15092" max="15092" width="14.42578125" style="1" customWidth="1"/>
    <col min="15093" max="15093" width="12.42578125" style="1" customWidth="1"/>
    <col min="15094" max="15094" width="8.42578125" style="1" customWidth="1"/>
    <col min="15095" max="15095" width="13.42578125" style="1" customWidth="1"/>
    <col min="15096" max="15096" width="14.42578125" style="1" customWidth="1"/>
    <col min="15097" max="15097" width="9.42578125" style="1" customWidth="1"/>
    <col min="15098" max="15099" width="11.42578125" style="1"/>
    <col min="15100" max="15100" width="29.42578125" style="1" customWidth="1"/>
    <col min="15101" max="15344" width="11.42578125" style="1"/>
    <col min="15345" max="15345" width="5.42578125" style="1" customWidth="1"/>
    <col min="15346" max="15346" width="28.42578125" style="1" customWidth="1"/>
    <col min="15347" max="15347" width="10.42578125" style="1" customWidth="1"/>
    <col min="15348" max="15348" width="14.42578125" style="1" customWidth="1"/>
    <col min="15349" max="15349" width="12.42578125" style="1" customWidth="1"/>
    <col min="15350" max="15350" width="8.42578125" style="1" customWidth="1"/>
    <col min="15351" max="15351" width="13.42578125" style="1" customWidth="1"/>
    <col min="15352" max="15352" width="14.42578125" style="1" customWidth="1"/>
    <col min="15353" max="15353" width="9.42578125" style="1" customWidth="1"/>
    <col min="15354" max="15355" width="11.42578125" style="1"/>
    <col min="15356" max="15356" width="29.42578125" style="1" customWidth="1"/>
    <col min="15357" max="15600" width="11.42578125" style="1"/>
    <col min="15601" max="15601" width="5.42578125" style="1" customWidth="1"/>
    <col min="15602" max="15602" width="28.42578125" style="1" customWidth="1"/>
    <col min="15603" max="15603" width="10.42578125" style="1" customWidth="1"/>
    <col min="15604" max="15604" width="14.42578125" style="1" customWidth="1"/>
    <col min="15605" max="15605" width="12.42578125" style="1" customWidth="1"/>
    <col min="15606" max="15606" width="8.42578125" style="1" customWidth="1"/>
    <col min="15607" max="15607" width="13.42578125" style="1" customWidth="1"/>
    <col min="15608" max="15608" width="14.42578125" style="1" customWidth="1"/>
    <col min="15609" max="15609" width="9.42578125" style="1" customWidth="1"/>
    <col min="15610" max="15611" width="11.42578125" style="1"/>
    <col min="15612" max="15612" width="29.42578125" style="1" customWidth="1"/>
    <col min="15613" max="15856" width="11.42578125" style="1"/>
    <col min="15857" max="15857" width="5.42578125" style="1" customWidth="1"/>
    <col min="15858" max="15858" width="28.42578125" style="1" customWidth="1"/>
    <col min="15859" max="15859" width="10.42578125" style="1" customWidth="1"/>
    <col min="15860" max="15860" width="14.42578125" style="1" customWidth="1"/>
    <col min="15861" max="15861" width="12.42578125" style="1" customWidth="1"/>
    <col min="15862" max="15862" width="8.42578125" style="1" customWidth="1"/>
    <col min="15863" max="15863" width="13.42578125" style="1" customWidth="1"/>
    <col min="15864" max="15864" width="14.42578125" style="1" customWidth="1"/>
    <col min="15865" max="15865" width="9.42578125" style="1" customWidth="1"/>
    <col min="15866" max="15867" width="11.42578125" style="1"/>
    <col min="15868" max="15868" width="29.42578125" style="1" customWidth="1"/>
    <col min="15869" max="16112" width="11.42578125" style="1"/>
    <col min="16113" max="16113" width="5.42578125" style="1" customWidth="1"/>
    <col min="16114" max="16114" width="28.42578125" style="1" customWidth="1"/>
    <col min="16115" max="16115" width="10.42578125" style="1" customWidth="1"/>
    <col min="16116" max="16116" width="14.42578125" style="1" customWidth="1"/>
    <col min="16117" max="16117" width="12.42578125" style="1" customWidth="1"/>
    <col min="16118" max="16118" width="8.42578125" style="1" customWidth="1"/>
    <col min="16119" max="16119" width="13.42578125" style="1" customWidth="1"/>
    <col min="16120" max="16120" width="14.42578125" style="1" customWidth="1"/>
    <col min="16121" max="16121" width="9.42578125" style="1" customWidth="1"/>
    <col min="16122" max="16123" width="11.42578125" style="1"/>
    <col min="16124" max="16124" width="29.42578125" style="1" customWidth="1"/>
    <col min="16125" max="16384" width="11.42578125" style="1"/>
  </cols>
  <sheetData>
    <row r="2" spans="2:40" ht="15.6">
      <c r="B2" s="109" t="s">
        <v>9</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2:40">
      <c r="B3" s="116" t="s">
        <v>18</v>
      </c>
      <c r="C3" s="143">
        <v>40603</v>
      </c>
      <c r="D3" s="144"/>
      <c r="E3" s="145"/>
      <c r="F3" s="143">
        <v>40969</v>
      </c>
      <c r="G3" s="144"/>
      <c r="H3" s="145"/>
      <c r="I3" s="144">
        <v>41334</v>
      </c>
      <c r="J3" s="144"/>
      <c r="K3" s="144"/>
      <c r="L3" s="143">
        <v>41699</v>
      </c>
      <c r="M3" s="144"/>
      <c r="N3" s="145"/>
      <c r="O3" s="143">
        <v>42064</v>
      </c>
      <c r="P3" s="144"/>
      <c r="Q3" s="145"/>
      <c r="R3" s="143">
        <v>42430</v>
      </c>
      <c r="S3" s="144"/>
      <c r="T3" s="145"/>
      <c r="U3" s="143">
        <v>42795</v>
      </c>
      <c r="V3" s="144"/>
      <c r="W3" s="145"/>
      <c r="X3" s="143">
        <v>43160</v>
      </c>
      <c r="Y3" s="144"/>
      <c r="Z3" s="145"/>
      <c r="AA3" s="110">
        <v>43525</v>
      </c>
      <c r="AB3" s="111"/>
      <c r="AC3" s="112"/>
      <c r="AD3" s="110" t="s">
        <v>19</v>
      </c>
      <c r="AE3" s="111"/>
      <c r="AF3" s="112"/>
      <c r="AG3" s="110" t="s">
        <v>20</v>
      </c>
      <c r="AH3" s="111"/>
      <c r="AI3" s="112"/>
      <c r="AJ3" s="144">
        <v>44621</v>
      </c>
      <c r="AK3" s="144"/>
      <c r="AL3" s="145"/>
    </row>
    <row r="4" spans="2:40" ht="15" customHeight="1">
      <c r="B4" s="117"/>
      <c r="C4" s="113" t="s">
        <v>21</v>
      </c>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5"/>
    </row>
    <row r="5" spans="2:40" ht="41.25" customHeight="1">
      <c r="B5" s="117"/>
      <c r="C5" s="50" t="s">
        <v>22</v>
      </c>
      <c r="D5" s="105" t="s">
        <v>23</v>
      </c>
      <c r="E5" s="106"/>
      <c r="F5" s="50" t="s">
        <v>22</v>
      </c>
      <c r="G5" s="105" t="s">
        <v>23</v>
      </c>
      <c r="H5" s="106"/>
      <c r="I5" s="50" t="s">
        <v>22</v>
      </c>
      <c r="J5" s="105" t="s">
        <v>23</v>
      </c>
      <c r="K5" s="106"/>
      <c r="L5" s="50" t="s">
        <v>22</v>
      </c>
      <c r="M5" s="105" t="s">
        <v>23</v>
      </c>
      <c r="N5" s="106"/>
      <c r="O5" s="50" t="s">
        <v>22</v>
      </c>
      <c r="P5" s="105" t="s">
        <v>23</v>
      </c>
      <c r="Q5" s="106"/>
      <c r="R5" s="50" t="s">
        <v>22</v>
      </c>
      <c r="S5" s="105" t="s">
        <v>23</v>
      </c>
      <c r="T5" s="106"/>
      <c r="U5" s="50" t="s">
        <v>22</v>
      </c>
      <c r="V5" s="105" t="s">
        <v>23</v>
      </c>
      <c r="W5" s="106"/>
      <c r="X5" s="50" t="s">
        <v>22</v>
      </c>
      <c r="Y5" s="105" t="s">
        <v>23</v>
      </c>
      <c r="Z5" s="106"/>
      <c r="AA5" s="51" t="s">
        <v>22</v>
      </c>
      <c r="AB5" s="107" t="s">
        <v>23</v>
      </c>
      <c r="AC5" s="108"/>
      <c r="AD5" s="52" t="s">
        <v>22</v>
      </c>
      <c r="AE5" s="107" t="s">
        <v>23</v>
      </c>
      <c r="AF5" s="108"/>
      <c r="AG5" s="52" t="s">
        <v>22</v>
      </c>
      <c r="AH5" s="107" t="s">
        <v>24</v>
      </c>
      <c r="AI5" s="108"/>
      <c r="AJ5" s="2" t="s">
        <v>22</v>
      </c>
      <c r="AK5" s="107" t="s">
        <v>23</v>
      </c>
      <c r="AL5" s="108"/>
    </row>
    <row r="6" spans="2:40">
      <c r="B6" s="118"/>
      <c r="C6" s="100" t="s">
        <v>25</v>
      </c>
      <c r="D6" s="101"/>
      <c r="E6" s="3" t="s">
        <v>26</v>
      </c>
      <c r="F6" s="119" t="s">
        <v>25</v>
      </c>
      <c r="G6" s="101"/>
      <c r="H6" s="3" t="s">
        <v>26</v>
      </c>
      <c r="I6" s="119" t="s">
        <v>25</v>
      </c>
      <c r="J6" s="101"/>
      <c r="K6" s="4" t="s">
        <v>26</v>
      </c>
      <c r="L6" s="100" t="s">
        <v>25</v>
      </c>
      <c r="M6" s="101"/>
      <c r="N6" s="5" t="s">
        <v>26</v>
      </c>
      <c r="O6" s="100" t="s">
        <v>25</v>
      </c>
      <c r="P6" s="101"/>
      <c r="Q6" s="5" t="s">
        <v>26</v>
      </c>
      <c r="R6" s="100" t="s">
        <v>25</v>
      </c>
      <c r="S6" s="101"/>
      <c r="T6" s="5" t="s">
        <v>26</v>
      </c>
      <c r="U6" s="100" t="s">
        <v>25</v>
      </c>
      <c r="V6" s="101"/>
      <c r="W6" s="5" t="s">
        <v>26</v>
      </c>
      <c r="X6" s="100" t="s">
        <v>25</v>
      </c>
      <c r="Y6" s="101"/>
      <c r="Z6" s="5" t="s">
        <v>26</v>
      </c>
      <c r="AA6" s="98" t="s">
        <v>25</v>
      </c>
      <c r="AB6" s="104"/>
      <c r="AC6" s="30" t="s">
        <v>27</v>
      </c>
      <c r="AD6" s="98" t="s">
        <v>25</v>
      </c>
      <c r="AE6" s="99"/>
      <c r="AF6" s="53" t="s">
        <v>27</v>
      </c>
      <c r="AG6" s="98" t="s">
        <v>25</v>
      </c>
      <c r="AH6" s="99"/>
      <c r="AI6" s="53" t="s">
        <v>27</v>
      </c>
      <c r="AJ6" s="100" t="s">
        <v>25</v>
      </c>
      <c r="AK6" s="101"/>
      <c r="AL6" s="5" t="s">
        <v>26</v>
      </c>
    </row>
    <row r="7" spans="2:40" ht="15" customHeight="1">
      <c r="B7" s="6" t="s">
        <v>28</v>
      </c>
      <c r="C7" s="32">
        <v>8244</v>
      </c>
      <c r="D7" s="61">
        <v>2972</v>
      </c>
      <c r="E7" s="35">
        <f>D7/C7*100</f>
        <v>36.050460941290638</v>
      </c>
      <c r="F7" s="62">
        <v>8289</v>
      </c>
      <c r="G7" s="61">
        <v>2754</v>
      </c>
      <c r="H7" s="35">
        <f>G7/F7*100</f>
        <v>33.22475570032573</v>
      </c>
      <c r="I7" s="62">
        <v>8401</v>
      </c>
      <c r="J7" s="61">
        <v>2280</v>
      </c>
      <c r="K7" s="35">
        <f>J7/I7*100</f>
        <v>27.139626234972024</v>
      </c>
      <c r="L7" s="32">
        <v>8625</v>
      </c>
      <c r="M7" s="34">
        <v>2225</v>
      </c>
      <c r="N7" s="35">
        <f>M7/L7*100</f>
        <v>25.79710144927536</v>
      </c>
      <c r="O7" s="32">
        <v>8710</v>
      </c>
      <c r="P7" s="34">
        <v>1745</v>
      </c>
      <c r="Q7" s="35">
        <f>P7/O7*100</f>
        <v>20.034443168771528</v>
      </c>
      <c r="R7" s="32">
        <v>8740</v>
      </c>
      <c r="S7" s="34">
        <v>1738</v>
      </c>
      <c r="T7" s="35">
        <f>100/R7*S7</f>
        <v>19.88558352402746</v>
      </c>
      <c r="U7" s="32">
        <v>8792</v>
      </c>
      <c r="V7" s="34">
        <v>1092</v>
      </c>
      <c r="W7" s="35">
        <f>100/U7*V7</f>
        <v>12.420382165605094</v>
      </c>
      <c r="X7" s="32">
        <v>8915</v>
      </c>
      <c r="Y7" s="34">
        <v>1091</v>
      </c>
      <c r="Z7" s="35">
        <f>Y7/X7*100</f>
        <v>12.23780145821649</v>
      </c>
      <c r="AA7" s="32">
        <v>9117</v>
      </c>
      <c r="AB7" s="34">
        <v>1033</v>
      </c>
      <c r="AC7" s="35">
        <v>11.330481518043216</v>
      </c>
      <c r="AD7" s="63">
        <v>9288</v>
      </c>
      <c r="AE7" s="63">
        <v>743</v>
      </c>
      <c r="AF7" s="35">
        <v>7.9995693367786389</v>
      </c>
      <c r="AG7" s="34">
        <v>9482</v>
      </c>
      <c r="AH7" s="34">
        <v>521</v>
      </c>
      <c r="AI7" s="35">
        <v>5.4946213878928489</v>
      </c>
      <c r="AJ7" s="34">
        <v>9644</v>
      </c>
      <c r="AK7" s="34">
        <v>409</v>
      </c>
      <c r="AL7" s="35">
        <v>4.2409788469514726</v>
      </c>
      <c r="AN7" s="64"/>
    </row>
    <row r="8" spans="2:40">
      <c r="B8" s="7" t="s">
        <v>29</v>
      </c>
      <c r="C8" s="8">
        <v>8453</v>
      </c>
      <c r="D8" s="65">
        <v>5173</v>
      </c>
      <c r="E8" s="9">
        <f t="shared" ref="E8:E21" si="0">D8/C8*100</f>
        <v>61.197208091801727</v>
      </c>
      <c r="F8" s="10">
        <v>8605</v>
      </c>
      <c r="G8" s="65">
        <v>4430</v>
      </c>
      <c r="H8" s="9">
        <f t="shared" ref="H8:H25" si="1">G8/F8*100</f>
        <v>51.481696687972111</v>
      </c>
      <c r="I8" s="10">
        <v>8749</v>
      </c>
      <c r="J8" s="65">
        <v>3303</v>
      </c>
      <c r="K8" s="9">
        <f t="shared" ref="K8:K25" si="2">J8/I8*100</f>
        <v>37.752886044119329</v>
      </c>
      <c r="L8" s="8">
        <v>8989</v>
      </c>
      <c r="M8" s="11">
        <v>2234</v>
      </c>
      <c r="N8" s="9">
        <f t="shared" ref="N8:N25" si="3">M8/L8*100</f>
        <v>24.852597619312494</v>
      </c>
      <c r="O8" s="8">
        <v>9166</v>
      </c>
      <c r="P8" s="11">
        <v>767</v>
      </c>
      <c r="Q8" s="9">
        <f t="shared" ref="Q8:Q25" si="4">P8/O8*100</f>
        <v>8.3678813004582153</v>
      </c>
      <c r="R8" s="8">
        <v>9272</v>
      </c>
      <c r="S8" s="11">
        <v>501</v>
      </c>
      <c r="T8" s="9">
        <f>100/R8*S8</f>
        <v>5.4033649698015536</v>
      </c>
      <c r="U8" s="8">
        <v>9359</v>
      </c>
      <c r="V8" s="11">
        <v>497</v>
      </c>
      <c r="W8" s="9">
        <f>100/U8*V8</f>
        <v>5.3103964098728502</v>
      </c>
      <c r="X8" s="8">
        <v>9430</v>
      </c>
      <c r="Y8" s="11">
        <v>475</v>
      </c>
      <c r="Z8" s="9">
        <f t="shared" ref="Z8:Z25" si="5">Y8/X8*100</f>
        <v>5.0371155885471897</v>
      </c>
      <c r="AA8" s="8">
        <v>9510</v>
      </c>
      <c r="AB8" s="11">
        <v>511</v>
      </c>
      <c r="AC8" s="9">
        <v>5.3732912723449004</v>
      </c>
      <c r="AD8" s="66">
        <v>9645</v>
      </c>
      <c r="AE8" s="66">
        <v>473</v>
      </c>
      <c r="AF8" s="9">
        <v>4.9040953862104715</v>
      </c>
      <c r="AG8" s="11">
        <v>9850</v>
      </c>
      <c r="AH8" s="11">
        <v>477</v>
      </c>
      <c r="AI8" s="9">
        <v>4.8426395939086291</v>
      </c>
      <c r="AJ8" s="11">
        <v>10085</v>
      </c>
      <c r="AK8" s="11">
        <v>468</v>
      </c>
      <c r="AL8" s="9">
        <v>4.6405552801189884</v>
      </c>
      <c r="AN8" s="64"/>
    </row>
    <row r="9" spans="2:40">
      <c r="B9" s="12" t="s">
        <v>30</v>
      </c>
      <c r="C9" s="37">
        <v>1977</v>
      </c>
      <c r="D9" s="67">
        <v>665</v>
      </c>
      <c r="E9" s="40">
        <f t="shared" si="0"/>
        <v>33.636823469903895</v>
      </c>
      <c r="F9" s="68">
        <v>2052</v>
      </c>
      <c r="G9" s="67">
        <v>661</v>
      </c>
      <c r="H9" s="40">
        <f t="shared" si="1"/>
        <v>32.212475633528264</v>
      </c>
      <c r="I9" s="37">
        <v>2154</v>
      </c>
      <c r="J9" s="67">
        <v>653</v>
      </c>
      <c r="K9" s="40">
        <f t="shared" si="2"/>
        <v>30.315691736304551</v>
      </c>
      <c r="L9" s="37">
        <v>2251</v>
      </c>
      <c r="M9" s="39">
        <v>550</v>
      </c>
      <c r="N9" s="40">
        <f t="shared" si="3"/>
        <v>24.433585073300755</v>
      </c>
      <c r="O9" s="37">
        <v>2356</v>
      </c>
      <c r="P9" s="39">
        <v>540</v>
      </c>
      <c r="Q9" s="40">
        <f t="shared" si="4"/>
        <v>22.920203735144312</v>
      </c>
      <c r="R9" s="37">
        <v>2416</v>
      </c>
      <c r="S9" s="39">
        <v>564</v>
      </c>
      <c r="T9" s="40">
        <f t="shared" ref="T9:T25" si="6">100/R9*S9</f>
        <v>23.344370860927153</v>
      </c>
      <c r="U9" s="37">
        <v>2477</v>
      </c>
      <c r="V9" s="39">
        <v>569</v>
      </c>
      <c r="W9" s="40">
        <f t="shared" ref="W9:W25" si="7">100/U9*V9</f>
        <v>22.971336293903914</v>
      </c>
      <c r="X9" s="37">
        <v>2560</v>
      </c>
      <c r="Y9" s="39">
        <v>562</v>
      </c>
      <c r="Z9" s="40">
        <f t="shared" si="5"/>
        <v>21.953125</v>
      </c>
      <c r="AA9" s="37">
        <v>2600</v>
      </c>
      <c r="AB9" s="39">
        <v>549</v>
      </c>
      <c r="AC9" s="40">
        <v>21.115384615384617</v>
      </c>
      <c r="AD9" s="69">
        <v>2663</v>
      </c>
      <c r="AE9" s="69">
        <v>580</v>
      </c>
      <c r="AF9" s="40">
        <v>21.779947427713108</v>
      </c>
      <c r="AG9" s="39">
        <v>2718</v>
      </c>
      <c r="AH9" s="39">
        <v>556</v>
      </c>
      <c r="AI9" s="40">
        <v>20.456217807211186</v>
      </c>
      <c r="AJ9" s="39">
        <v>2787</v>
      </c>
      <c r="AK9" s="39">
        <v>606</v>
      </c>
      <c r="AL9" s="40">
        <v>21.743810548977397</v>
      </c>
      <c r="AN9" s="64"/>
    </row>
    <row r="10" spans="2:40">
      <c r="B10" s="7" t="s">
        <v>31</v>
      </c>
      <c r="C10" s="8">
        <v>1768</v>
      </c>
      <c r="D10" s="65">
        <v>557</v>
      </c>
      <c r="E10" s="9">
        <f t="shared" si="0"/>
        <v>31.504524886877828</v>
      </c>
      <c r="F10" s="10">
        <v>1792</v>
      </c>
      <c r="G10" s="65">
        <v>372</v>
      </c>
      <c r="H10" s="9">
        <f t="shared" si="1"/>
        <v>20.758928571428573</v>
      </c>
      <c r="I10" s="8">
        <v>1810</v>
      </c>
      <c r="J10" s="65">
        <v>317</v>
      </c>
      <c r="K10" s="9">
        <f t="shared" si="2"/>
        <v>17.513812154696133</v>
      </c>
      <c r="L10" s="8">
        <v>1830</v>
      </c>
      <c r="M10" s="11">
        <v>208</v>
      </c>
      <c r="N10" s="9">
        <f t="shared" si="3"/>
        <v>11.366120218579235</v>
      </c>
      <c r="O10" s="8">
        <v>1842</v>
      </c>
      <c r="P10" s="11">
        <v>193</v>
      </c>
      <c r="Q10" s="9">
        <f t="shared" si="4"/>
        <v>10.477741585233442</v>
      </c>
      <c r="R10" s="8">
        <v>1856</v>
      </c>
      <c r="S10" s="11">
        <v>177</v>
      </c>
      <c r="T10" s="9">
        <f t="shared" si="6"/>
        <v>9.5366379310344822</v>
      </c>
      <c r="U10" s="8">
        <v>1862</v>
      </c>
      <c r="V10" s="11">
        <v>158</v>
      </c>
      <c r="W10" s="9">
        <f t="shared" si="7"/>
        <v>8.4854994629430713</v>
      </c>
      <c r="X10" s="8">
        <v>1876</v>
      </c>
      <c r="Y10" s="11">
        <v>142</v>
      </c>
      <c r="Z10" s="9">
        <f t="shared" si="5"/>
        <v>7.569296375266525</v>
      </c>
      <c r="AA10" s="8">
        <v>1904</v>
      </c>
      <c r="AB10" s="11">
        <v>151</v>
      </c>
      <c r="AC10" s="9">
        <v>7.9306722689075624</v>
      </c>
      <c r="AD10" s="66">
        <v>1944</v>
      </c>
      <c r="AE10" s="66">
        <v>124</v>
      </c>
      <c r="AF10" s="9">
        <v>6.378600823045268</v>
      </c>
      <c r="AG10" s="11">
        <v>1964</v>
      </c>
      <c r="AH10" s="11">
        <v>123</v>
      </c>
      <c r="AI10" s="9">
        <v>6.2627291242362517</v>
      </c>
      <c r="AJ10" s="11">
        <v>1993</v>
      </c>
      <c r="AK10" s="11">
        <v>134</v>
      </c>
      <c r="AL10" s="9">
        <v>6.7235323632714508</v>
      </c>
      <c r="AN10" s="64"/>
    </row>
    <row r="11" spans="2:40">
      <c r="B11" s="12" t="s">
        <v>32</v>
      </c>
      <c r="C11" s="37">
        <v>428</v>
      </c>
      <c r="D11" s="67">
        <v>144</v>
      </c>
      <c r="E11" s="40">
        <f t="shared" si="0"/>
        <v>33.644859813084111</v>
      </c>
      <c r="F11" s="68">
        <v>425</v>
      </c>
      <c r="G11" s="67">
        <v>167</v>
      </c>
      <c r="H11" s="40">
        <f t="shared" si="1"/>
        <v>39.294117647058826</v>
      </c>
      <c r="I11" s="37">
        <v>430</v>
      </c>
      <c r="J11" s="67">
        <v>158</v>
      </c>
      <c r="K11" s="40">
        <f t="shared" si="2"/>
        <v>36.744186046511629</v>
      </c>
      <c r="L11" s="37">
        <v>439</v>
      </c>
      <c r="M11" s="39">
        <v>151</v>
      </c>
      <c r="N11" s="40">
        <f t="shared" si="3"/>
        <v>34.396355353075172</v>
      </c>
      <c r="O11" s="37">
        <v>435</v>
      </c>
      <c r="P11" s="39">
        <v>139</v>
      </c>
      <c r="Q11" s="40">
        <f t="shared" si="4"/>
        <v>31.954022988505749</v>
      </c>
      <c r="R11" s="37">
        <v>434</v>
      </c>
      <c r="S11" s="39">
        <v>133</v>
      </c>
      <c r="T11" s="40">
        <f t="shared" si="6"/>
        <v>30.64516129032258</v>
      </c>
      <c r="U11" s="37">
        <v>435</v>
      </c>
      <c r="V11" s="39">
        <v>138</v>
      </c>
      <c r="W11" s="40">
        <f t="shared" si="7"/>
        <v>31.724137931034484</v>
      </c>
      <c r="X11" s="37">
        <v>451</v>
      </c>
      <c r="Y11" s="39">
        <v>146</v>
      </c>
      <c r="Z11" s="40">
        <f t="shared" si="5"/>
        <v>32.372505543237253</v>
      </c>
      <c r="AA11" s="37">
        <v>454</v>
      </c>
      <c r="AB11" s="39">
        <v>133</v>
      </c>
      <c r="AC11" s="40">
        <v>29.295154185022028</v>
      </c>
      <c r="AD11" s="69">
        <v>461</v>
      </c>
      <c r="AE11" s="69">
        <v>117</v>
      </c>
      <c r="AF11" s="40">
        <v>25.379609544468547</v>
      </c>
      <c r="AG11" s="39">
        <v>469</v>
      </c>
      <c r="AH11" s="39">
        <v>121</v>
      </c>
      <c r="AI11" s="40">
        <v>25.799573560767591</v>
      </c>
      <c r="AJ11" s="39">
        <v>477</v>
      </c>
      <c r="AK11" s="39">
        <v>119</v>
      </c>
      <c r="AL11" s="40">
        <v>24.947589098532493</v>
      </c>
      <c r="AN11" s="64"/>
    </row>
    <row r="12" spans="2:40">
      <c r="B12" s="7" t="s">
        <v>33</v>
      </c>
      <c r="C12" s="8">
        <v>1054</v>
      </c>
      <c r="D12" s="65">
        <v>274</v>
      </c>
      <c r="E12" s="9">
        <f t="shared" si="0"/>
        <v>25.996204933586338</v>
      </c>
      <c r="F12" s="10">
        <v>1088</v>
      </c>
      <c r="G12" s="65">
        <v>260</v>
      </c>
      <c r="H12" s="9">
        <f t="shared" si="1"/>
        <v>23.897058823529413</v>
      </c>
      <c r="I12" s="8">
        <v>1093</v>
      </c>
      <c r="J12" s="65">
        <v>225</v>
      </c>
      <c r="K12" s="9">
        <f t="shared" si="2"/>
        <v>20.585544373284538</v>
      </c>
      <c r="L12" s="8">
        <v>1034</v>
      </c>
      <c r="M12" s="11">
        <v>181</v>
      </c>
      <c r="N12" s="9">
        <f t="shared" si="3"/>
        <v>17.504835589941973</v>
      </c>
      <c r="O12" s="8">
        <v>1048</v>
      </c>
      <c r="P12" s="11">
        <v>152</v>
      </c>
      <c r="Q12" s="9">
        <f t="shared" si="4"/>
        <v>14.503816793893129</v>
      </c>
      <c r="R12" s="8">
        <v>1051</v>
      </c>
      <c r="S12" s="11">
        <v>145</v>
      </c>
      <c r="T12" s="9">
        <f t="shared" si="6"/>
        <v>13.79638439581351</v>
      </c>
      <c r="U12" s="8">
        <v>1062</v>
      </c>
      <c r="V12" s="11">
        <v>128</v>
      </c>
      <c r="W12" s="9">
        <f t="shared" si="7"/>
        <v>12.052730696798493</v>
      </c>
      <c r="X12" s="8">
        <v>1081</v>
      </c>
      <c r="Y12" s="11">
        <v>120</v>
      </c>
      <c r="Z12" s="9">
        <f t="shared" si="5"/>
        <v>11.100832562442182</v>
      </c>
      <c r="AA12" s="8">
        <v>1106</v>
      </c>
      <c r="AB12" s="11">
        <v>122</v>
      </c>
      <c r="AC12" s="9">
        <v>11.030741410488245</v>
      </c>
      <c r="AD12" s="66">
        <v>1133</v>
      </c>
      <c r="AE12" s="66">
        <v>121</v>
      </c>
      <c r="AF12" s="9">
        <v>10.679611650485436</v>
      </c>
      <c r="AG12" s="11">
        <v>1152</v>
      </c>
      <c r="AH12" s="11">
        <v>116</v>
      </c>
      <c r="AI12" s="9">
        <v>10.069444444444445</v>
      </c>
      <c r="AJ12" s="11">
        <v>1165</v>
      </c>
      <c r="AK12" s="11">
        <v>124</v>
      </c>
      <c r="AL12" s="9">
        <v>10.643776824034335</v>
      </c>
      <c r="AN12" s="64"/>
    </row>
    <row r="13" spans="2:40">
      <c r="B13" s="12" t="s">
        <v>34</v>
      </c>
      <c r="C13" s="37">
        <v>3950</v>
      </c>
      <c r="D13" s="67">
        <v>1119</v>
      </c>
      <c r="E13" s="40">
        <f t="shared" si="0"/>
        <v>28.329113924050631</v>
      </c>
      <c r="F13" s="68">
        <v>4004</v>
      </c>
      <c r="G13" s="67">
        <v>944</v>
      </c>
      <c r="H13" s="40">
        <f t="shared" si="1"/>
        <v>23.576423576423579</v>
      </c>
      <c r="I13" s="37">
        <v>4044</v>
      </c>
      <c r="J13" s="67">
        <v>892</v>
      </c>
      <c r="K13" s="40">
        <f t="shared" si="2"/>
        <v>22.05736894164194</v>
      </c>
      <c r="L13" s="37">
        <v>4129</v>
      </c>
      <c r="M13" s="39">
        <v>785</v>
      </c>
      <c r="N13" s="40">
        <f t="shared" si="3"/>
        <v>19.011867280213128</v>
      </c>
      <c r="O13" s="37">
        <v>4193</v>
      </c>
      <c r="P13" s="39">
        <v>870</v>
      </c>
      <c r="Q13" s="40">
        <f t="shared" si="4"/>
        <v>20.748867159551633</v>
      </c>
      <c r="R13" s="37">
        <v>4187</v>
      </c>
      <c r="S13" s="39">
        <v>941</v>
      </c>
      <c r="T13" s="40">
        <f t="shared" si="6"/>
        <v>22.474325292572249</v>
      </c>
      <c r="U13" s="37">
        <v>4211</v>
      </c>
      <c r="V13" s="39">
        <v>787</v>
      </c>
      <c r="W13" s="40">
        <f t="shared" si="7"/>
        <v>18.689147470909525</v>
      </c>
      <c r="X13" s="37">
        <v>4232</v>
      </c>
      <c r="Y13" s="39">
        <v>750</v>
      </c>
      <c r="Z13" s="40">
        <f t="shared" si="5"/>
        <v>17.722117202268432</v>
      </c>
      <c r="AA13" s="37">
        <v>4262</v>
      </c>
      <c r="AB13" s="39">
        <v>596</v>
      </c>
      <c r="AC13" s="40">
        <v>13.984045049272641</v>
      </c>
      <c r="AD13" s="69">
        <v>4326</v>
      </c>
      <c r="AE13" s="69">
        <v>576</v>
      </c>
      <c r="AF13" s="40">
        <v>13.314840499306518</v>
      </c>
      <c r="AG13" s="39">
        <v>4382</v>
      </c>
      <c r="AH13" s="39">
        <v>630</v>
      </c>
      <c r="AI13" s="40">
        <v>14.376996805111823</v>
      </c>
      <c r="AJ13" s="39">
        <v>4434</v>
      </c>
      <c r="AK13" s="39">
        <v>454</v>
      </c>
      <c r="AL13" s="40">
        <v>10.239061795218763</v>
      </c>
      <c r="AN13" s="64"/>
    </row>
    <row r="14" spans="2:40">
      <c r="B14" s="7" t="s">
        <v>35</v>
      </c>
      <c r="C14" s="8">
        <v>1040</v>
      </c>
      <c r="D14" s="65">
        <v>145</v>
      </c>
      <c r="E14" s="9">
        <f t="shared" si="0"/>
        <v>13.942307692307693</v>
      </c>
      <c r="F14" s="10">
        <v>1058</v>
      </c>
      <c r="G14" s="65">
        <v>91</v>
      </c>
      <c r="H14" s="9">
        <f t="shared" si="1"/>
        <v>8.6011342155009451</v>
      </c>
      <c r="I14" s="8">
        <v>1052</v>
      </c>
      <c r="J14" s="65">
        <v>49</v>
      </c>
      <c r="K14" s="9">
        <f t="shared" si="2"/>
        <v>4.6577946768060841</v>
      </c>
      <c r="L14" s="8">
        <v>1059</v>
      </c>
      <c r="M14" s="11">
        <v>51</v>
      </c>
      <c r="N14" s="9">
        <f t="shared" si="3"/>
        <v>4.8158640226628888</v>
      </c>
      <c r="O14" s="8">
        <v>1065</v>
      </c>
      <c r="P14" s="11">
        <v>37</v>
      </c>
      <c r="Q14" s="9">
        <f t="shared" si="4"/>
        <v>3.4741784037558685</v>
      </c>
      <c r="R14" s="8">
        <v>1082</v>
      </c>
      <c r="S14" s="11">
        <v>50</v>
      </c>
      <c r="T14" s="9">
        <f t="shared" si="6"/>
        <v>4.621072088724584</v>
      </c>
      <c r="U14" s="8">
        <v>1088</v>
      </c>
      <c r="V14" s="11">
        <v>29</v>
      </c>
      <c r="W14" s="9">
        <f t="shared" si="7"/>
        <v>2.6654411764705883</v>
      </c>
      <c r="X14" s="8">
        <v>1097</v>
      </c>
      <c r="Y14" s="11">
        <v>44</v>
      </c>
      <c r="Z14" s="9">
        <f t="shared" si="5"/>
        <v>4.0109389243391069</v>
      </c>
      <c r="AA14" s="8">
        <v>1102</v>
      </c>
      <c r="AB14" s="11">
        <v>54</v>
      </c>
      <c r="AC14" s="9">
        <v>4.900181488203267</v>
      </c>
      <c r="AD14" s="66">
        <v>1111</v>
      </c>
      <c r="AE14" s="66">
        <v>39</v>
      </c>
      <c r="AF14" s="9">
        <v>3.5103510351035103</v>
      </c>
      <c r="AG14" s="11">
        <v>1120</v>
      </c>
      <c r="AH14" s="11">
        <v>51</v>
      </c>
      <c r="AI14" s="9">
        <v>4.5535714285714279</v>
      </c>
      <c r="AJ14" s="11">
        <v>1134</v>
      </c>
      <c r="AK14" s="11">
        <v>42</v>
      </c>
      <c r="AL14" s="9">
        <v>3.7037037037037033</v>
      </c>
      <c r="AN14" s="64"/>
    </row>
    <row r="15" spans="2:40">
      <c r="B15" s="12" t="s">
        <v>36</v>
      </c>
      <c r="C15" s="37">
        <v>4687</v>
      </c>
      <c r="D15" s="67">
        <v>1409</v>
      </c>
      <c r="E15" s="40">
        <f t="shared" si="0"/>
        <v>30.061873266481758</v>
      </c>
      <c r="F15" s="68">
        <v>4780</v>
      </c>
      <c r="G15" s="67">
        <v>984</v>
      </c>
      <c r="H15" s="40">
        <f t="shared" si="1"/>
        <v>20.585774058577407</v>
      </c>
      <c r="I15" s="37">
        <v>4843</v>
      </c>
      <c r="J15" s="67">
        <v>897</v>
      </c>
      <c r="K15" s="40">
        <f t="shared" si="2"/>
        <v>18.521577534586001</v>
      </c>
      <c r="L15" s="37">
        <v>4967</v>
      </c>
      <c r="M15" s="39">
        <v>941</v>
      </c>
      <c r="N15" s="40">
        <f t="shared" si="3"/>
        <v>18.945037245822427</v>
      </c>
      <c r="O15" s="37">
        <v>5119</v>
      </c>
      <c r="P15" s="39">
        <v>908</v>
      </c>
      <c r="Q15" s="40">
        <f t="shared" si="4"/>
        <v>17.737839421762065</v>
      </c>
      <c r="R15" s="37">
        <v>5183</v>
      </c>
      <c r="S15" s="39">
        <v>944</v>
      </c>
      <c r="T15" s="40">
        <f t="shared" si="6"/>
        <v>18.21338992861277</v>
      </c>
      <c r="U15" s="37">
        <v>5243</v>
      </c>
      <c r="V15" s="39">
        <v>865</v>
      </c>
      <c r="W15" s="40">
        <f t="shared" si="7"/>
        <v>16.498188060270838</v>
      </c>
      <c r="X15" s="37">
        <v>5349</v>
      </c>
      <c r="Y15" s="39">
        <v>829</v>
      </c>
      <c r="Z15" s="40">
        <f t="shared" si="5"/>
        <v>15.498223967096653</v>
      </c>
      <c r="AA15" s="37">
        <v>5460</v>
      </c>
      <c r="AB15" s="39">
        <v>876</v>
      </c>
      <c r="AC15" s="40">
        <v>16.043956043956044</v>
      </c>
      <c r="AD15" s="69">
        <v>5594</v>
      </c>
      <c r="AE15" s="69">
        <v>784</v>
      </c>
      <c r="AF15" s="40">
        <v>14.01501608866643</v>
      </c>
      <c r="AG15" s="39">
        <v>5684</v>
      </c>
      <c r="AH15" s="39">
        <v>758</v>
      </c>
      <c r="AI15" s="40">
        <v>13.335679099225898</v>
      </c>
      <c r="AJ15" s="39">
        <v>5802</v>
      </c>
      <c r="AK15" s="39">
        <v>763</v>
      </c>
      <c r="AL15" s="40">
        <v>13.150637711134092</v>
      </c>
      <c r="AN15" s="64"/>
    </row>
    <row r="16" spans="2:40">
      <c r="B16" s="7" t="s">
        <v>37</v>
      </c>
      <c r="C16" s="8">
        <v>9486</v>
      </c>
      <c r="D16" s="65">
        <v>1684</v>
      </c>
      <c r="E16" s="9">
        <f t="shared" si="0"/>
        <v>17.752477335020028</v>
      </c>
      <c r="F16" s="10">
        <v>9381</v>
      </c>
      <c r="G16" s="65">
        <v>1181</v>
      </c>
      <c r="H16" s="9">
        <f t="shared" si="1"/>
        <v>12.58927619656753</v>
      </c>
      <c r="I16" s="8">
        <v>9384</v>
      </c>
      <c r="J16" s="65">
        <v>852</v>
      </c>
      <c r="K16" s="9">
        <f t="shared" si="2"/>
        <v>9.0792838874680299</v>
      </c>
      <c r="L16" s="8">
        <v>9470</v>
      </c>
      <c r="M16" s="11">
        <v>851</v>
      </c>
      <c r="N16" s="9">
        <f t="shared" si="3"/>
        <v>8.9862724392819437</v>
      </c>
      <c r="O16" s="8">
        <v>9876</v>
      </c>
      <c r="P16" s="11">
        <v>1146</v>
      </c>
      <c r="Q16" s="9">
        <f t="shared" si="4"/>
        <v>11.603888213851763</v>
      </c>
      <c r="R16" s="8">
        <v>9894</v>
      </c>
      <c r="S16" s="11">
        <v>967</v>
      </c>
      <c r="T16" s="9">
        <f t="shared" si="6"/>
        <v>9.773600161714171</v>
      </c>
      <c r="U16" s="8">
        <v>9943</v>
      </c>
      <c r="V16" s="11">
        <v>918</v>
      </c>
      <c r="W16" s="9">
        <f t="shared" si="7"/>
        <v>9.2326259680177021</v>
      </c>
      <c r="X16" s="8">
        <v>10060</v>
      </c>
      <c r="Y16" s="11">
        <v>919</v>
      </c>
      <c r="Z16" s="9">
        <f t="shared" si="5"/>
        <v>9.1351888667992043</v>
      </c>
      <c r="AA16" s="8">
        <v>10215</v>
      </c>
      <c r="AB16" s="11">
        <v>858</v>
      </c>
      <c r="AC16" s="9">
        <v>8.3994126284875179</v>
      </c>
      <c r="AD16" s="66">
        <v>10398</v>
      </c>
      <c r="AE16" s="66">
        <v>764</v>
      </c>
      <c r="AF16" s="9">
        <v>7.3475668397768796</v>
      </c>
      <c r="AG16" s="11">
        <v>10586</v>
      </c>
      <c r="AH16" s="11">
        <v>736</v>
      </c>
      <c r="AI16" s="9">
        <v>6.9525788777630844</v>
      </c>
      <c r="AJ16" s="11">
        <v>10651</v>
      </c>
      <c r="AK16" s="11">
        <v>787</v>
      </c>
      <c r="AL16" s="9">
        <v>7.3889775607924131</v>
      </c>
      <c r="AN16" s="64"/>
    </row>
    <row r="17" spans="2:40">
      <c r="B17" s="12" t="s">
        <v>38</v>
      </c>
      <c r="C17" s="37">
        <v>2429</v>
      </c>
      <c r="D17" s="67">
        <v>681</v>
      </c>
      <c r="E17" s="40">
        <f t="shared" si="0"/>
        <v>28.036228900782216</v>
      </c>
      <c r="F17" s="68">
        <v>2445</v>
      </c>
      <c r="G17" s="67">
        <v>456</v>
      </c>
      <c r="H17" s="40">
        <f t="shared" si="1"/>
        <v>18.650306748466257</v>
      </c>
      <c r="I17" s="37">
        <v>2446</v>
      </c>
      <c r="J17" s="67">
        <v>353</v>
      </c>
      <c r="K17" s="40">
        <f t="shared" si="2"/>
        <v>14.431725265739983</v>
      </c>
      <c r="L17" s="37">
        <v>2472</v>
      </c>
      <c r="M17" s="39">
        <v>187</v>
      </c>
      <c r="N17" s="40">
        <f t="shared" si="3"/>
        <v>7.5647249190938517</v>
      </c>
      <c r="O17" s="37">
        <v>2495</v>
      </c>
      <c r="P17" s="39">
        <v>252</v>
      </c>
      <c r="Q17" s="40">
        <f t="shared" si="4"/>
        <v>10.100200400801604</v>
      </c>
      <c r="R17" s="37">
        <v>2498</v>
      </c>
      <c r="S17" s="39">
        <v>274</v>
      </c>
      <c r="T17" s="40">
        <f t="shared" si="6"/>
        <v>10.968775020016013</v>
      </c>
      <c r="U17" s="37">
        <v>2515</v>
      </c>
      <c r="V17" s="39">
        <v>255</v>
      </c>
      <c r="W17" s="40">
        <f t="shared" si="7"/>
        <v>10.139165009940358</v>
      </c>
      <c r="X17" s="37">
        <v>2527</v>
      </c>
      <c r="Y17" s="39">
        <v>214</v>
      </c>
      <c r="Z17" s="40">
        <f t="shared" si="5"/>
        <v>8.468539770478829</v>
      </c>
      <c r="AA17" s="37">
        <v>2555</v>
      </c>
      <c r="AB17" s="39">
        <v>216</v>
      </c>
      <c r="AC17" s="40">
        <v>8.4540117416829741</v>
      </c>
      <c r="AD17" s="69">
        <v>2572</v>
      </c>
      <c r="AE17" s="69">
        <v>186</v>
      </c>
      <c r="AF17" s="40">
        <v>7.2317262830482125</v>
      </c>
      <c r="AG17" s="39">
        <v>2590</v>
      </c>
      <c r="AH17" s="39">
        <v>207</v>
      </c>
      <c r="AI17" s="40">
        <v>7.9922779922779918</v>
      </c>
      <c r="AJ17" s="39">
        <v>2600</v>
      </c>
      <c r="AK17" s="39">
        <v>209</v>
      </c>
      <c r="AL17" s="40">
        <v>8.0384615384615383</v>
      </c>
      <c r="AN17" s="64"/>
    </row>
    <row r="18" spans="2:40">
      <c r="B18" s="7" t="s">
        <v>39</v>
      </c>
      <c r="C18" s="8">
        <v>469</v>
      </c>
      <c r="D18" s="65">
        <v>100</v>
      </c>
      <c r="E18" s="9">
        <f t="shared" si="0"/>
        <v>21.321961620469082</v>
      </c>
      <c r="F18" s="10">
        <v>463</v>
      </c>
      <c r="G18" s="65">
        <v>64</v>
      </c>
      <c r="H18" s="9">
        <f t="shared" si="1"/>
        <v>13.822894168466524</v>
      </c>
      <c r="I18" s="8">
        <v>473</v>
      </c>
      <c r="J18" s="65">
        <v>44</v>
      </c>
      <c r="K18" s="9">
        <f t="shared" si="2"/>
        <v>9.3023255813953494</v>
      </c>
      <c r="L18" s="8">
        <v>480</v>
      </c>
      <c r="M18" s="11">
        <v>30</v>
      </c>
      <c r="N18" s="9">
        <f t="shared" si="3"/>
        <v>6.25</v>
      </c>
      <c r="O18" s="8">
        <v>482</v>
      </c>
      <c r="P18" s="11">
        <v>47</v>
      </c>
      <c r="Q18" s="9">
        <f t="shared" si="4"/>
        <v>9.7510373443983411</v>
      </c>
      <c r="R18" s="8">
        <v>487</v>
      </c>
      <c r="S18" s="11">
        <v>37</v>
      </c>
      <c r="T18" s="9">
        <f t="shared" si="6"/>
        <v>7.5975359342915807</v>
      </c>
      <c r="U18" s="8">
        <v>489</v>
      </c>
      <c r="V18" s="11">
        <v>40</v>
      </c>
      <c r="W18" s="9">
        <f t="shared" si="7"/>
        <v>8.1799591002044991</v>
      </c>
      <c r="X18" s="8">
        <v>482</v>
      </c>
      <c r="Y18" s="11">
        <v>31</v>
      </c>
      <c r="Z18" s="9">
        <f t="shared" si="5"/>
        <v>6.4315352697095429</v>
      </c>
      <c r="AA18" s="8">
        <v>480</v>
      </c>
      <c r="AB18" s="11">
        <v>38</v>
      </c>
      <c r="AC18" s="9">
        <v>7.9166666666666661</v>
      </c>
      <c r="AD18" s="66">
        <v>488</v>
      </c>
      <c r="AE18" s="66">
        <v>35</v>
      </c>
      <c r="AF18" s="9">
        <v>7.1721311475409832</v>
      </c>
      <c r="AG18" s="11">
        <v>491</v>
      </c>
      <c r="AH18" s="11">
        <v>19</v>
      </c>
      <c r="AI18" s="9">
        <v>3.8696537678207736</v>
      </c>
      <c r="AJ18" s="11">
        <v>490</v>
      </c>
      <c r="AK18" s="11">
        <v>35</v>
      </c>
      <c r="AL18" s="9">
        <v>7.1428571428571423</v>
      </c>
      <c r="AN18" s="64"/>
    </row>
    <row r="19" spans="2:40">
      <c r="B19" s="12" t="s">
        <v>40</v>
      </c>
      <c r="C19" s="37">
        <v>2780</v>
      </c>
      <c r="D19" s="67">
        <v>504</v>
      </c>
      <c r="E19" s="40">
        <f t="shared" si="0"/>
        <v>18.129496402877699</v>
      </c>
      <c r="F19" s="68">
        <v>2800</v>
      </c>
      <c r="G19" s="67">
        <v>373</v>
      </c>
      <c r="H19" s="40">
        <f t="shared" si="1"/>
        <v>13.321428571428569</v>
      </c>
      <c r="I19" s="37">
        <v>2815</v>
      </c>
      <c r="J19" s="67">
        <v>189</v>
      </c>
      <c r="K19" s="40">
        <f t="shared" si="2"/>
        <v>6.714031971580817</v>
      </c>
      <c r="L19" s="37">
        <v>2860</v>
      </c>
      <c r="M19" s="39">
        <v>173</v>
      </c>
      <c r="N19" s="40">
        <f t="shared" si="3"/>
        <v>6.0489510489510492</v>
      </c>
      <c r="O19" s="37">
        <v>2894</v>
      </c>
      <c r="P19" s="39">
        <v>143</v>
      </c>
      <c r="Q19" s="40">
        <f t="shared" si="4"/>
        <v>4.9412577747062887</v>
      </c>
      <c r="R19" s="37">
        <v>2928</v>
      </c>
      <c r="S19" s="39">
        <v>152</v>
      </c>
      <c r="T19" s="40">
        <f t="shared" si="6"/>
        <v>5.1912568306010938</v>
      </c>
      <c r="U19" s="37">
        <v>2947</v>
      </c>
      <c r="V19" s="39">
        <v>90</v>
      </c>
      <c r="W19" s="40">
        <f t="shared" si="7"/>
        <v>3.053953172718018</v>
      </c>
      <c r="X19" s="37">
        <v>2979</v>
      </c>
      <c r="Y19" s="39">
        <v>120</v>
      </c>
      <c r="Z19" s="40">
        <f t="shared" si="5"/>
        <v>4.0281973816717018</v>
      </c>
      <c r="AA19" s="37">
        <v>3007</v>
      </c>
      <c r="AB19" s="39">
        <v>175</v>
      </c>
      <c r="AC19" s="40">
        <v>5.8197539075490523</v>
      </c>
      <c r="AD19" s="69">
        <v>3025</v>
      </c>
      <c r="AE19" s="69">
        <v>159</v>
      </c>
      <c r="AF19" s="40">
        <v>5.2561983471074383</v>
      </c>
      <c r="AG19" s="39">
        <v>3047</v>
      </c>
      <c r="AH19" s="39">
        <v>174</v>
      </c>
      <c r="AI19" s="40">
        <v>5.7105349524122087</v>
      </c>
      <c r="AJ19" s="39">
        <v>3072</v>
      </c>
      <c r="AK19" s="39">
        <v>189</v>
      </c>
      <c r="AL19" s="40">
        <v>6.15234375</v>
      </c>
      <c r="AN19" s="64"/>
    </row>
    <row r="20" spans="2:40">
      <c r="B20" s="7" t="s">
        <v>41</v>
      </c>
      <c r="C20" s="8">
        <v>1724</v>
      </c>
      <c r="D20" s="65">
        <v>286</v>
      </c>
      <c r="E20" s="9">
        <f t="shared" si="0"/>
        <v>16.589327146171691</v>
      </c>
      <c r="F20" s="10">
        <v>1746</v>
      </c>
      <c r="G20" s="65">
        <v>143</v>
      </c>
      <c r="H20" s="9">
        <f t="shared" si="1"/>
        <v>8.1901489117983957</v>
      </c>
      <c r="I20" s="8">
        <v>1751</v>
      </c>
      <c r="J20" s="65">
        <v>114</v>
      </c>
      <c r="K20" s="9">
        <f t="shared" si="2"/>
        <v>6.5105653912050254</v>
      </c>
      <c r="L20" s="8">
        <v>1773</v>
      </c>
      <c r="M20" s="11">
        <v>63</v>
      </c>
      <c r="N20" s="9">
        <f t="shared" si="3"/>
        <v>3.5532994923857872</v>
      </c>
      <c r="O20" s="8">
        <v>1774</v>
      </c>
      <c r="P20" s="11">
        <v>32</v>
      </c>
      <c r="Q20" s="9">
        <f t="shared" si="4"/>
        <v>1.8038331454340473</v>
      </c>
      <c r="R20" s="8">
        <v>1774</v>
      </c>
      <c r="S20" s="11">
        <v>42</v>
      </c>
      <c r="T20" s="9">
        <f t="shared" si="6"/>
        <v>2.367531003382187</v>
      </c>
      <c r="U20" s="8">
        <v>1780</v>
      </c>
      <c r="V20" s="11">
        <v>57</v>
      </c>
      <c r="W20" s="9">
        <f t="shared" si="7"/>
        <v>3.202247191011236</v>
      </c>
      <c r="X20" s="8">
        <v>1789</v>
      </c>
      <c r="Y20" s="11">
        <v>57</v>
      </c>
      <c r="Z20" s="9">
        <f t="shared" si="5"/>
        <v>3.1861375069871438</v>
      </c>
      <c r="AA20" s="8">
        <v>1800</v>
      </c>
      <c r="AB20" s="11">
        <v>80</v>
      </c>
      <c r="AC20" s="9">
        <v>4.4444444444444446</v>
      </c>
      <c r="AD20" s="66">
        <v>1800</v>
      </c>
      <c r="AE20" s="66">
        <v>77</v>
      </c>
      <c r="AF20" s="9">
        <v>4.2777777777777777</v>
      </c>
      <c r="AG20" s="11">
        <v>1801</v>
      </c>
      <c r="AH20" s="11">
        <v>77</v>
      </c>
      <c r="AI20" s="9">
        <v>4.2754025541365905</v>
      </c>
      <c r="AJ20" s="11">
        <v>1812</v>
      </c>
      <c r="AK20" s="11">
        <v>78</v>
      </c>
      <c r="AL20" s="9">
        <v>4.3046357615894042</v>
      </c>
      <c r="AN20" s="64"/>
    </row>
    <row r="21" spans="2:40">
      <c r="B21" s="12" t="s">
        <v>42</v>
      </c>
      <c r="C21" s="37">
        <v>1681</v>
      </c>
      <c r="D21" s="67">
        <v>466</v>
      </c>
      <c r="E21" s="40">
        <f t="shared" si="0"/>
        <v>27.721594289113622</v>
      </c>
      <c r="F21" s="68">
        <v>1702</v>
      </c>
      <c r="G21" s="67">
        <v>359</v>
      </c>
      <c r="H21" s="40">
        <f t="shared" si="1"/>
        <v>21.092831962397181</v>
      </c>
      <c r="I21" s="37">
        <v>1722</v>
      </c>
      <c r="J21" s="67">
        <v>339</v>
      </c>
      <c r="K21" s="40">
        <f t="shared" si="2"/>
        <v>19.686411149825783</v>
      </c>
      <c r="L21" s="37">
        <v>1723</v>
      </c>
      <c r="M21" s="39">
        <v>482</v>
      </c>
      <c r="N21" s="40">
        <f t="shared" si="3"/>
        <v>27.974463145676147</v>
      </c>
      <c r="O21" s="37">
        <v>1765</v>
      </c>
      <c r="P21" s="39">
        <v>283</v>
      </c>
      <c r="Q21" s="40">
        <f t="shared" si="4"/>
        <v>16.033994334277622</v>
      </c>
      <c r="R21" s="37">
        <v>1754</v>
      </c>
      <c r="S21" s="39">
        <v>261</v>
      </c>
      <c r="T21" s="40">
        <f t="shared" si="6"/>
        <v>14.880273660205246</v>
      </c>
      <c r="U21" s="37">
        <v>1771</v>
      </c>
      <c r="V21" s="39">
        <v>231</v>
      </c>
      <c r="W21" s="40">
        <f t="shared" si="7"/>
        <v>13.043478260869566</v>
      </c>
      <c r="X21" s="37">
        <v>1785</v>
      </c>
      <c r="Y21" s="39">
        <v>189</v>
      </c>
      <c r="Z21" s="40">
        <f t="shared" si="5"/>
        <v>10.588235294117647</v>
      </c>
      <c r="AA21" s="37">
        <v>1808</v>
      </c>
      <c r="AB21" s="39">
        <v>199</v>
      </c>
      <c r="AC21" s="40">
        <v>11.006637168141593</v>
      </c>
      <c r="AD21" s="69">
        <v>1816</v>
      </c>
      <c r="AE21" s="69">
        <v>170</v>
      </c>
      <c r="AF21" s="40">
        <v>9.361233480176212</v>
      </c>
      <c r="AG21" s="39">
        <v>1829</v>
      </c>
      <c r="AH21" s="39">
        <v>134</v>
      </c>
      <c r="AI21" s="40">
        <v>7.3264078731547295</v>
      </c>
      <c r="AJ21" s="39">
        <v>1835</v>
      </c>
      <c r="AK21" s="39">
        <v>134</v>
      </c>
      <c r="AL21" s="40">
        <v>7.3024523160762937</v>
      </c>
      <c r="AN21" s="64"/>
    </row>
    <row r="22" spans="2:40">
      <c r="B22" s="7" t="s">
        <v>43</v>
      </c>
      <c r="C22" s="13">
        <v>1314</v>
      </c>
      <c r="D22" s="14">
        <v>66</v>
      </c>
      <c r="E22" s="9">
        <f>D22/C22*100</f>
        <v>5.0228310502283104</v>
      </c>
      <c r="F22" s="15">
        <v>1314</v>
      </c>
      <c r="G22" s="14">
        <v>30</v>
      </c>
      <c r="H22" s="9">
        <f t="shared" si="1"/>
        <v>2.2831050228310499</v>
      </c>
      <c r="I22" s="13">
        <v>1317</v>
      </c>
      <c r="J22" s="14">
        <v>3</v>
      </c>
      <c r="K22" s="9">
        <f t="shared" si="2"/>
        <v>0.22779043280182232</v>
      </c>
      <c r="L22" s="8">
        <v>1314</v>
      </c>
      <c r="M22" s="16">
        <v>5</v>
      </c>
      <c r="N22" s="9">
        <f t="shared" si="3"/>
        <v>0.38051750380517502</v>
      </c>
      <c r="O22" s="8">
        <v>1316</v>
      </c>
      <c r="P22" s="16">
        <v>37</v>
      </c>
      <c r="Q22" s="9">
        <f t="shared" si="4"/>
        <v>2.811550151975684</v>
      </c>
      <c r="R22" s="8">
        <v>1315</v>
      </c>
      <c r="S22" s="16">
        <v>12</v>
      </c>
      <c r="T22" s="9">
        <f t="shared" si="6"/>
        <v>0.9125475285171103</v>
      </c>
      <c r="U22" s="8">
        <v>1319</v>
      </c>
      <c r="V22" s="16">
        <v>3</v>
      </c>
      <c r="W22" s="9">
        <f t="shared" si="7"/>
        <v>0.2274450341167551</v>
      </c>
      <c r="X22" s="8">
        <v>1320</v>
      </c>
      <c r="Y22" s="16">
        <v>3</v>
      </c>
      <c r="Z22" s="9">
        <f t="shared" si="5"/>
        <v>0.22727272727272727</v>
      </c>
      <c r="AA22" s="8">
        <v>1328</v>
      </c>
      <c r="AB22" s="16">
        <v>7</v>
      </c>
      <c r="AC22" s="9">
        <v>0.52710843373493976</v>
      </c>
      <c r="AD22" s="66">
        <v>1330</v>
      </c>
      <c r="AE22" s="66">
        <v>6</v>
      </c>
      <c r="AF22" s="9">
        <v>0.45112781954887221</v>
      </c>
      <c r="AG22" s="16">
        <v>1335</v>
      </c>
      <c r="AH22" s="16">
        <v>16</v>
      </c>
      <c r="AI22" s="70">
        <v>1.1985018726591761</v>
      </c>
      <c r="AJ22" s="16">
        <v>1342</v>
      </c>
      <c r="AK22" s="16">
        <v>16</v>
      </c>
      <c r="AL22" s="70">
        <v>1.1922503725782414</v>
      </c>
      <c r="AN22" s="64"/>
    </row>
    <row r="23" spans="2:40">
      <c r="B23" s="17" t="s">
        <v>44</v>
      </c>
      <c r="C23" s="18">
        <f>SUM(C10,C14,C19,C20,C22,C9)</f>
        <v>10603</v>
      </c>
      <c r="D23" s="19">
        <f t="shared" ref="D23:Y23" si="8">SUM(D10,D14,D19,D20,D22,D9)</f>
        <v>2223</v>
      </c>
      <c r="E23" s="20">
        <f t="shared" ref="E23:E25" si="9">D23/C23*100</f>
        <v>20.965764406300103</v>
      </c>
      <c r="F23" s="21">
        <f t="shared" si="8"/>
        <v>10762</v>
      </c>
      <c r="G23" s="19">
        <f t="shared" si="8"/>
        <v>1670</v>
      </c>
      <c r="H23" s="20">
        <f t="shared" si="1"/>
        <v>15.517561791488571</v>
      </c>
      <c r="I23" s="18">
        <f t="shared" si="8"/>
        <v>10899</v>
      </c>
      <c r="J23" s="19">
        <f t="shared" si="8"/>
        <v>1325</v>
      </c>
      <c r="K23" s="20">
        <f t="shared" si="2"/>
        <v>12.157078631067069</v>
      </c>
      <c r="L23" s="18">
        <f t="shared" si="8"/>
        <v>11087</v>
      </c>
      <c r="M23" s="22">
        <f t="shared" si="8"/>
        <v>1050</v>
      </c>
      <c r="N23" s="20">
        <f t="shared" si="3"/>
        <v>9.4705510958780543</v>
      </c>
      <c r="O23" s="18">
        <f t="shared" si="8"/>
        <v>11247</v>
      </c>
      <c r="P23" s="22">
        <f t="shared" si="8"/>
        <v>982</v>
      </c>
      <c r="Q23" s="20">
        <f t="shared" si="4"/>
        <v>8.7312172134791499</v>
      </c>
      <c r="R23" s="18">
        <f t="shared" si="8"/>
        <v>11371</v>
      </c>
      <c r="S23" s="22">
        <f t="shared" si="8"/>
        <v>997</v>
      </c>
      <c r="T23" s="20">
        <f t="shared" si="6"/>
        <v>8.7679183888840022</v>
      </c>
      <c r="U23" s="18">
        <f t="shared" si="8"/>
        <v>11473</v>
      </c>
      <c r="V23" s="22">
        <f t="shared" si="8"/>
        <v>906</v>
      </c>
      <c r="W23" s="20">
        <f t="shared" si="7"/>
        <v>7.896801185391789</v>
      </c>
      <c r="X23" s="18">
        <f t="shared" si="8"/>
        <v>11621</v>
      </c>
      <c r="Y23" s="22">
        <f t="shared" si="8"/>
        <v>928</v>
      </c>
      <c r="Z23" s="20">
        <f t="shared" si="5"/>
        <v>7.9855434127871954</v>
      </c>
      <c r="AA23" s="18">
        <v>11741</v>
      </c>
      <c r="AB23" s="22">
        <v>1016</v>
      </c>
      <c r="AC23" s="20">
        <v>8.6534366748999236</v>
      </c>
      <c r="AD23" s="71">
        <v>11873</v>
      </c>
      <c r="AE23" s="71">
        <v>985</v>
      </c>
      <c r="AF23" s="20">
        <v>8.2961340857407571</v>
      </c>
      <c r="AG23" s="18">
        <v>11985</v>
      </c>
      <c r="AH23" s="18">
        <v>997</v>
      </c>
      <c r="AI23" s="72">
        <v>8.3187317480183562</v>
      </c>
      <c r="AJ23" s="18">
        <v>12140</v>
      </c>
      <c r="AK23" s="18">
        <v>1065</v>
      </c>
      <c r="AL23" s="72">
        <v>8.7726523887973649</v>
      </c>
      <c r="AN23" s="64"/>
    </row>
    <row r="24" spans="2:40">
      <c r="B24" s="12" t="s">
        <v>45</v>
      </c>
      <c r="C24" s="37">
        <f>SUM(C7,C8,C11,C12,C13,C15,C16,C17,C18,C21)</f>
        <v>40881</v>
      </c>
      <c r="D24" s="73">
        <f t="shared" ref="D24:Y24" si="10">SUM(D7,D8,D11,D12,D13,D15,D16,D17,D18,D21)</f>
        <v>14022</v>
      </c>
      <c r="E24" s="40">
        <f t="shared" si="9"/>
        <v>34.299552359286714</v>
      </c>
      <c r="F24" s="68">
        <f t="shared" si="10"/>
        <v>41182</v>
      </c>
      <c r="G24" s="73">
        <f t="shared" si="10"/>
        <v>11599</v>
      </c>
      <c r="H24" s="40">
        <f t="shared" si="1"/>
        <v>28.165217813607885</v>
      </c>
      <c r="I24" s="37">
        <f t="shared" si="10"/>
        <v>41585</v>
      </c>
      <c r="J24" s="73">
        <f t="shared" si="10"/>
        <v>9343</v>
      </c>
      <c r="K24" s="40">
        <f t="shared" si="2"/>
        <v>22.467235782132981</v>
      </c>
      <c r="L24" s="37">
        <f t="shared" si="10"/>
        <v>42328</v>
      </c>
      <c r="M24" s="47">
        <f t="shared" si="10"/>
        <v>8067</v>
      </c>
      <c r="N24" s="40">
        <f t="shared" si="3"/>
        <v>19.058306558306558</v>
      </c>
      <c r="O24" s="37">
        <f t="shared" si="10"/>
        <v>43289</v>
      </c>
      <c r="P24" s="47">
        <f t="shared" si="10"/>
        <v>6309</v>
      </c>
      <c r="Q24" s="40">
        <f t="shared" si="4"/>
        <v>14.574141236803806</v>
      </c>
      <c r="R24" s="37">
        <f t="shared" si="10"/>
        <v>43500</v>
      </c>
      <c r="S24" s="47">
        <f t="shared" si="10"/>
        <v>5941</v>
      </c>
      <c r="T24" s="40">
        <f t="shared" si="6"/>
        <v>13.657471264367816</v>
      </c>
      <c r="U24" s="37">
        <f t="shared" si="10"/>
        <v>43820</v>
      </c>
      <c r="V24" s="47">
        <f t="shared" si="10"/>
        <v>4951</v>
      </c>
      <c r="W24" s="40">
        <f t="shared" si="7"/>
        <v>11.298493838429941</v>
      </c>
      <c r="X24" s="37">
        <f t="shared" si="10"/>
        <v>44312</v>
      </c>
      <c r="Y24" s="47">
        <f t="shared" si="10"/>
        <v>4764</v>
      </c>
      <c r="Z24" s="40">
        <f t="shared" si="5"/>
        <v>10.751038093518686</v>
      </c>
      <c r="AA24" s="37">
        <v>44967</v>
      </c>
      <c r="AB24" s="47">
        <v>4582</v>
      </c>
      <c r="AC24" s="40">
        <v>10.189694664976539</v>
      </c>
      <c r="AD24" s="69">
        <v>45721</v>
      </c>
      <c r="AE24" s="69">
        <v>3969</v>
      </c>
      <c r="AF24" s="40">
        <v>8.6809124909778888</v>
      </c>
      <c r="AG24" s="37">
        <v>46515</v>
      </c>
      <c r="AH24" s="37">
        <v>3719</v>
      </c>
      <c r="AI24" s="38">
        <v>7.9952703429001399</v>
      </c>
      <c r="AJ24" s="37">
        <v>47183</v>
      </c>
      <c r="AK24" s="37">
        <v>3502</v>
      </c>
      <c r="AL24" s="38">
        <v>7.4221647627323399</v>
      </c>
      <c r="AN24" s="64"/>
    </row>
    <row r="25" spans="2:40">
      <c r="B25" s="23" t="s">
        <v>46</v>
      </c>
      <c r="C25" s="24">
        <f>SUM(C7:C22)</f>
        <v>51484</v>
      </c>
      <c r="D25" s="25">
        <f>SUM(D7:D22)</f>
        <v>16245</v>
      </c>
      <c r="E25" s="26">
        <f t="shared" si="9"/>
        <v>31.553492347136974</v>
      </c>
      <c r="F25" s="27">
        <f>SUM(F7:F22)</f>
        <v>51944</v>
      </c>
      <c r="G25" s="25">
        <f>SUM(G7:G22)</f>
        <v>13269</v>
      </c>
      <c r="H25" s="26">
        <f t="shared" si="1"/>
        <v>25.544817495764672</v>
      </c>
      <c r="I25" s="24">
        <f>SUM(I7:I22)</f>
        <v>52484</v>
      </c>
      <c r="J25" s="25">
        <f>SUM(J7:J22)</f>
        <v>10668</v>
      </c>
      <c r="K25" s="26">
        <f t="shared" si="2"/>
        <v>20.326194649798033</v>
      </c>
      <c r="L25" s="24">
        <f>SUM(L7:L22)</f>
        <v>53415</v>
      </c>
      <c r="M25" s="28">
        <f>SUM(M7:M22)</f>
        <v>9117</v>
      </c>
      <c r="N25" s="26">
        <f t="shared" si="3"/>
        <v>17.068239258635217</v>
      </c>
      <c r="O25" s="24">
        <f>SUM(O7:O22)</f>
        <v>54536</v>
      </c>
      <c r="P25" s="28">
        <f>SUM(P7:P22)</f>
        <v>7291</v>
      </c>
      <c r="Q25" s="26">
        <f t="shared" si="4"/>
        <v>13.369150652779815</v>
      </c>
      <c r="R25" s="24">
        <f>SUM(R7:R22)</f>
        <v>54871</v>
      </c>
      <c r="S25" s="28">
        <f>SUM(S7:S22)</f>
        <v>6938</v>
      </c>
      <c r="T25" s="26">
        <f t="shared" si="6"/>
        <v>12.644201855260521</v>
      </c>
      <c r="U25" s="24">
        <f>SUM(U7:U22)</f>
        <v>55293</v>
      </c>
      <c r="V25" s="28">
        <f>SUM(V7:V22)</f>
        <v>5857</v>
      </c>
      <c r="W25" s="26">
        <f t="shared" si="7"/>
        <v>10.59266091548659</v>
      </c>
      <c r="X25" s="24">
        <f>SUM(X7:X22)</f>
        <v>55933</v>
      </c>
      <c r="Y25" s="28">
        <f>SUM(Y7:Y22)</f>
        <v>5692</v>
      </c>
      <c r="Z25" s="26">
        <f t="shared" si="5"/>
        <v>10.176461123129458</v>
      </c>
      <c r="AA25" s="24">
        <v>56708</v>
      </c>
      <c r="AB25" s="28">
        <v>5598</v>
      </c>
      <c r="AC25" s="26">
        <v>9.8716230514213166</v>
      </c>
      <c r="AD25" s="59">
        <v>57594</v>
      </c>
      <c r="AE25" s="59">
        <v>4954</v>
      </c>
      <c r="AF25" s="26">
        <v>8.6015904434489698</v>
      </c>
      <c r="AG25" s="24">
        <v>58500</v>
      </c>
      <c r="AH25" s="24">
        <v>4716</v>
      </c>
      <c r="AI25" s="74">
        <v>8.0615384615384613</v>
      </c>
      <c r="AJ25" s="24">
        <v>59323</v>
      </c>
      <c r="AK25" s="24">
        <v>4567</v>
      </c>
      <c r="AL25" s="74">
        <v>7.6985317667683697</v>
      </c>
      <c r="AN25" s="64"/>
    </row>
    <row r="26" spans="2:40" ht="16.5" customHeight="1">
      <c r="B26" s="141" t="s">
        <v>47</v>
      </c>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N26" s="64"/>
    </row>
    <row r="27" spans="2:40" ht="31.5" customHeight="1">
      <c r="B27" s="141" t="s">
        <v>48</v>
      </c>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N27" s="64"/>
    </row>
    <row r="28" spans="2:40">
      <c r="B28" s="142" t="s">
        <v>58</v>
      </c>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row>
  </sheetData>
  <mergeCells count="42">
    <mergeCell ref="B2:AL2"/>
    <mergeCell ref="B3:B6"/>
    <mergeCell ref="C3:E3"/>
    <mergeCell ref="F3:H3"/>
    <mergeCell ref="I3:K3"/>
    <mergeCell ref="L3:N3"/>
    <mergeCell ref="O3:Q3"/>
    <mergeCell ref="R3:T3"/>
    <mergeCell ref="U3:W3"/>
    <mergeCell ref="X3:Z3"/>
    <mergeCell ref="AH5:AI5"/>
    <mergeCell ref="AA3:AC3"/>
    <mergeCell ref="AD3:AF3"/>
    <mergeCell ref="AG3:AI3"/>
    <mergeCell ref="AJ3:AL3"/>
    <mergeCell ref="C4:AL4"/>
    <mergeCell ref="D5:E5"/>
    <mergeCell ref="G5:H5"/>
    <mergeCell ref="J5:K5"/>
    <mergeCell ref="M5:N5"/>
    <mergeCell ref="P5:Q5"/>
    <mergeCell ref="B28:AL28"/>
    <mergeCell ref="AK5:AL5"/>
    <mergeCell ref="C6:D6"/>
    <mergeCell ref="F6:G6"/>
    <mergeCell ref="I6:J6"/>
    <mergeCell ref="L6:M6"/>
    <mergeCell ref="O6:P6"/>
    <mergeCell ref="R6:S6"/>
    <mergeCell ref="U6:V6"/>
    <mergeCell ref="X6:Y6"/>
    <mergeCell ref="AA6:AB6"/>
    <mergeCell ref="S5:T5"/>
    <mergeCell ref="V5:W5"/>
    <mergeCell ref="Y5:Z5"/>
    <mergeCell ref="AB5:AC5"/>
    <mergeCell ref="AE5:AF5"/>
    <mergeCell ref="AD6:AE6"/>
    <mergeCell ref="AG6:AH6"/>
    <mergeCell ref="AJ6:AK6"/>
    <mergeCell ref="B26:AL26"/>
    <mergeCell ref="B27:AL27"/>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E92AD-5305-463B-B30A-8C03B827EF31}">
  <dimension ref="B2:N34"/>
  <sheetViews>
    <sheetView workbookViewId="0"/>
  </sheetViews>
  <sheetFormatPr defaultColWidth="11.42578125" defaultRowHeight="14.45"/>
  <cols>
    <col min="1" max="1" width="11.42578125" style="1"/>
    <col min="2" max="2" width="32.42578125" style="1" customWidth="1"/>
    <col min="3" max="3" width="17.42578125" style="1" customWidth="1"/>
    <col min="4" max="4" width="19.42578125" style="1" customWidth="1"/>
    <col min="5" max="11" width="14.42578125" style="1" customWidth="1"/>
    <col min="12" max="12" width="16.42578125" style="1" customWidth="1"/>
    <col min="13" max="13" width="15.5703125" style="1" customWidth="1"/>
    <col min="14" max="14" width="14.85546875" style="1" customWidth="1"/>
    <col min="15" max="216" width="11.42578125" style="1"/>
    <col min="217" max="217" width="5.42578125" style="1" customWidth="1"/>
    <col min="218" max="218" width="28.42578125" style="1" customWidth="1"/>
    <col min="219" max="219" width="10.42578125" style="1" customWidth="1"/>
    <col min="220" max="220" width="14.42578125" style="1" customWidth="1"/>
    <col min="221" max="221" width="12.42578125" style="1" customWidth="1"/>
    <col min="222" max="222" width="8.42578125" style="1" customWidth="1"/>
    <col min="223" max="223" width="13.42578125" style="1" customWidth="1"/>
    <col min="224" max="224" width="14.42578125" style="1" customWidth="1"/>
    <col min="225" max="225" width="9.42578125" style="1" customWidth="1"/>
    <col min="226" max="227" width="11.42578125" style="1"/>
    <col min="228" max="228" width="29.42578125" style="1" customWidth="1"/>
    <col min="229" max="472" width="11.42578125" style="1"/>
    <col min="473" max="473" width="5.42578125" style="1" customWidth="1"/>
    <col min="474" max="474" width="28.42578125" style="1" customWidth="1"/>
    <col min="475" max="475" width="10.42578125" style="1" customWidth="1"/>
    <col min="476" max="476" width="14.42578125" style="1" customWidth="1"/>
    <col min="477" max="477" width="12.42578125" style="1" customWidth="1"/>
    <col min="478" max="478" width="8.42578125" style="1" customWidth="1"/>
    <col min="479" max="479" width="13.42578125" style="1" customWidth="1"/>
    <col min="480" max="480" width="14.42578125" style="1" customWidth="1"/>
    <col min="481" max="481" width="9.42578125" style="1" customWidth="1"/>
    <col min="482" max="483" width="11.42578125" style="1"/>
    <col min="484" max="484" width="29.42578125" style="1" customWidth="1"/>
    <col min="485" max="728" width="11.42578125" style="1"/>
    <col min="729" max="729" width="5.42578125" style="1" customWidth="1"/>
    <col min="730" max="730" width="28.42578125" style="1" customWidth="1"/>
    <col min="731" max="731" width="10.42578125" style="1" customWidth="1"/>
    <col min="732" max="732" width="14.42578125" style="1" customWidth="1"/>
    <col min="733" max="733" width="12.42578125" style="1" customWidth="1"/>
    <col min="734" max="734" width="8.42578125" style="1" customWidth="1"/>
    <col min="735" max="735" width="13.42578125" style="1" customWidth="1"/>
    <col min="736" max="736" width="14.42578125" style="1" customWidth="1"/>
    <col min="737" max="737" width="9.42578125" style="1" customWidth="1"/>
    <col min="738" max="739" width="11.42578125" style="1"/>
    <col min="740" max="740" width="29.42578125" style="1" customWidth="1"/>
    <col min="741" max="984" width="11.42578125" style="1"/>
    <col min="985" max="985" width="5.42578125" style="1" customWidth="1"/>
    <col min="986" max="986" width="28.42578125" style="1" customWidth="1"/>
    <col min="987" max="987" width="10.42578125" style="1" customWidth="1"/>
    <col min="988" max="988" width="14.42578125" style="1" customWidth="1"/>
    <col min="989" max="989" width="12.42578125" style="1" customWidth="1"/>
    <col min="990" max="990" width="8.42578125" style="1" customWidth="1"/>
    <col min="991" max="991" width="13.42578125" style="1" customWidth="1"/>
    <col min="992" max="992" width="14.42578125" style="1" customWidth="1"/>
    <col min="993" max="993" width="9.42578125" style="1" customWidth="1"/>
    <col min="994" max="995" width="11.42578125" style="1"/>
    <col min="996" max="996" width="29.42578125" style="1" customWidth="1"/>
    <col min="997" max="1240" width="11.42578125" style="1"/>
    <col min="1241" max="1241" width="5.42578125" style="1" customWidth="1"/>
    <col min="1242" max="1242" width="28.42578125" style="1" customWidth="1"/>
    <col min="1243" max="1243" width="10.42578125" style="1" customWidth="1"/>
    <col min="1244" max="1244" width="14.42578125" style="1" customWidth="1"/>
    <col min="1245" max="1245" width="12.42578125" style="1" customWidth="1"/>
    <col min="1246" max="1246" width="8.42578125" style="1" customWidth="1"/>
    <col min="1247" max="1247" width="13.42578125" style="1" customWidth="1"/>
    <col min="1248" max="1248" width="14.42578125" style="1" customWidth="1"/>
    <col min="1249" max="1249" width="9.42578125" style="1" customWidth="1"/>
    <col min="1250" max="1251" width="11.42578125" style="1"/>
    <col min="1252" max="1252" width="29.42578125" style="1" customWidth="1"/>
    <col min="1253" max="1496" width="11.42578125" style="1"/>
    <col min="1497" max="1497" width="5.42578125" style="1" customWidth="1"/>
    <col min="1498" max="1498" width="28.42578125" style="1" customWidth="1"/>
    <col min="1499" max="1499" width="10.42578125" style="1" customWidth="1"/>
    <col min="1500" max="1500" width="14.42578125" style="1" customWidth="1"/>
    <col min="1501" max="1501" width="12.42578125" style="1" customWidth="1"/>
    <col min="1502" max="1502" width="8.42578125" style="1" customWidth="1"/>
    <col min="1503" max="1503" width="13.42578125" style="1" customWidth="1"/>
    <col min="1504" max="1504" width="14.42578125" style="1" customWidth="1"/>
    <col min="1505" max="1505" width="9.42578125" style="1" customWidth="1"/>
    <col min="1506" max="1507" width="11.42578125" style="1"/>
    <col min="1508" max="1508" width="29.42578125" style="1" customWidth="1"/>
    <col min="1509" max="1752" width="11.42578125" style="1"/>
    <col min="1753" max="1753" width="5.42578125" style="1" customWidth="1"/>
    <col min="1754" max="1754" width="28.42578125" style="1" customWidth="1"/>
    <col min="1755" max="1755" width="10.42578125" style="1" customWidth="1"/>
    <col min="1756" max="1756" width="14.42578125" style="1" customWidth="1"/>
    <col min="1757" max="1757" width="12.42578125" style="1" customWidth="1"/>
    <col min="1758" max="1758" width="8.42578125" style="1" customWidth="1"/>
    <col min="1759" max="1759" width="13.42578125" style="1" customWidth="1"/>
    <col min="1760" max="1760" width="14.42578125" style="1" customWidth="1"/>
    <col min="1761" max="1761" width="9.42578125" style="1" customWidth="1"/>
    <col min="1762" max="1763" width="11.42578125" style="1"/>
    <col min="1764" max="1764" width="29.42578125" style="1" customWidth="1"/>
    <col min="1765" max="2008" width="11.42578125" style="1"/>
    <col min="2009" max="2009" width="5.42578125" style="1" customWidth="1"/>
    <col min="2010" max="2010" width="28.42578125" style="1" customWidth="1"/>
    <col min="2011" max="2011" width="10.42578125" style="1" customWidth="1"/>
    <col min="2012" max="2012" width="14.42578125" style="1" customWidth="1"/>
    <col min="2013" max="2013" width="12.42578125" style="1" customWidth="1"/>
    <col min="2014" max="2014" width="8.42578125" style="1" customWidth="1"/>
    <col min="2015" max="2015" width="13.42578125" style="1" customWidth="1"/>
    <col min="2016" max="2016" width="14.42578125" style="1" customWidth="1"/>
    <col min="2017" max="2017" width="9.42578125" style="1" customWidth="1"/>
    <col min="2018" max="2019" width="11.42578125" style="1"/>
    <col min="2020" max="2020" width="29.42578125" style="1" customWidth="1"/>
    <col min="2021" max="2264" width="11.42578125" style="1"/>
    <col min="2265" max="2265" width="5.42578125" style="1" customWidth="1"/>
    <col min="2266" max="2266" width="28.42578125" style="1" customWidth="1"/>
    <col min="2267" max="2267" width="10.42578125" style="1" customWidth="1"/>
    <col min="2268" max="2268" width="14.42578125" style="1" customWidth="1"/>
    <col min="2269" max="2269" width="12.42578125" style="1" customWidth="1"/>
    <col min="2270" max="2270" width="8.42578125" style="1" customWidth="1"/>
    <col min="2271" max="2271" width="13.42578125" style="1" customWidth="1"/>
    <col min="2272" max="2272" width="14.42578125" style="1" customWidth="1"/>
    <col min="2273" max="2273" width="9.42578125" style="1" customWidth="1"/>
    <col min="2274" max="2275" width="11.42578125" style="1"/>
    <col min="2276" max="2276" width="29.42578125" style="1" customWidth="1"/>
    <col min="2277" max="2520" width="11.42578125" style="1"/>
    <col min="2521" max="2521" width="5.42578125" style="1" customWidth="1"/>
    <col min="2522" max="2522" width="28.42578125" style="1" customWidth="1"/>
    <col min="2523" max="2523" width="10.42578125" style="1" customWidth="1"/>
    <col min="2524" max="2524" width="14.42578125" style="1" customWidth="1"/>
    <col min="2525" max="2525" width="12.42578125" style="1" customWidth="1"/>
    <col min="2526" max="2526" width="8.42578125" style="1" customWidth="1"/>
    <col min="2527" max="2527" width="13.42578125" style="1" customWidth="1"/>
    <col min="2528" max="2528" width="14.42578125" style="1" customWidth="1"/>
    <col min="2529" max="2529" width="9.42578125" style="1" customWidth="1"/>
    <col min="2530" max="2531" width="11.42578125" style="1"/>
    <col min="2532" max="2532" width="29.42578125" style="1" customWidth="1"/>
    <col min="2533" max="2776" width="11.42578125" style="1"/>
    <col min="2777" max="2777" width="5.42578125" style="1" customWidth="1"/>
    <col min="2778" max="2778" width="28.42578125" style="1" customWidth="1"/>
    <col min="2779" max="2779" width="10.42578125" style="1" customWidth="1"/>
    <col min="2780" max="2780" width="14.42578125" style="1" customWidth="1"/>
    <col min="2781" max="2781" width="12.42578125" style="1" customWidth="1"/>
    <col min="2782" max="2782" width="8.42578125" style="1" customWidth="1"/>
    <col min="2783" max="2783" width="13.42578125" style="1" customWidth="1"/>
    <col min="2784" max="2784" width="14.42578125" style="1" customWidth="1"/>
    <col min="2785" max="2785" width="9.42578125" style="1" customWidth="1"/>
    <col min="2786" max="2787" width="11.42578125" style="1"/>
    <col min="2788" max="2788" width="29.42578125" style="1" customWidth="1"/>
    <col min="2789" max="3032" width="11.42578125" style="1"/>
    <col min="3033" max="3033" width="5.42578125" style="1" customWidth="1"/>
    <col min="3034" max="3034" width="28.42578125" style="1" customWidth="1"/>
    <col min="3035" max="3035" width="10.42578125" style="1" customWidth="1"/>
    <col min="3036" max="3036" width="14.42578125" style="1" customWidth="1"/>
    <col min="3037" max="3037" width="12.42578125" style="1" customWidth="1"/>
    <col min="3038" max="3038" width="8.42578125" style="1" customWidth="1"/>
    <col min="3039" max="3039" width="13.42578125" style="1" customWidth="1"/>
    <col min="3040" max="3040" width="14.42578125" style="1" customWidth="1"/>
    <col min="3041" max="3041" width="9.42578125" style="1" customWidth="1"/>
    <col min="3042" max="3043" width="11.42578125" style="1"/>
    <col min="3044" max="3044" width="29.42578125" style="1" customWidth="1"/>
    <col min="3045" max="3288" width="11.42578125" style="1"/>
    <col min="3289" max="3289" width="5.42578125" style="1" customWidth="1"/>
    <col min="3290" max="3290" width="28.42578125" style="1" customWidth="1"/>
    <col min="3291" max="3291" width="10.42578125" style="1" customWidth="1"/>
    <col min="3292" max="3292" width="14.42578125" style="1" customWidth="1"/>
    <col min="3293" max="3293" width="12.42578125" style="1" customWidth="1"/>
    <col min="3294" max="3294" width="8.42578125" style="1" customWidth="1"/>
    <col min="3295" max="3295" width="13.42578125" style="1" customWidth="1"/>
    <col min="3296" max="3296" width="14.42578125" style="1" customWidth="1"/>
    <col min="3297" max="3297" width="9.42578125" style="1" customWidth="1"/>
    <col min="3298" max="3299" width="11.42578125" style="1"/>
    <col min="3300" max="3300" width="29.42578125" style="1" customWidth="1"/>
    <col min="3301" max="3544" width="11.42578125" style="1"/>
    <col min="3545" max="3545" width="5.42578125" style="1" customWidth="1"/>
    <col min="3546" max="3546" width="28.42578125" style="1" customWidth="1"/>
    <col min="3547" max="3547" width="10.42578125" style="1" customWidth="1"/>
    <col min="3548" max="3548" width="14.42578125" style="1" customWidth="1"/>
    <col min="3549" max="3549" width="12.42578125" style="1" customWidth="1"/>
    <col min="3550" max="3550" width="8.42578125" style="1" customWidth="1"/>
    <col min="3551" max="3551" width="13.42578125" style="1" customWidth="1"/>
    <col min="3552" max="3552" width="14.42578125" style="1" customWidth="1"/>
    <col min="3553" max="3553" width="9.42578125" style="1" customWidth="1"/>
    <col min="3554" max="3555" width="11.42578125" style="1"/>
    <col min="3556" max="3556" width="29.42578125" style="1" customWidth="1"/>
    <col min="3557" max="3800" width="11.42578125" style="1"/>
    <col min="3801" max="3801" width="5.42578125" style="1" customWidth="1"/>
    <col min="3802" max="3802" width="28.42578125" style="1" customWidth="1"/>
    <col min="3803" max="3803" width="10.42578125" style="1" customWidth="1"/>
    <col min="3804" max="3804" width="14.42578125" style="1" customWidth="1"/>
    <col min="3805" max="3805" width="12.42578125" style="1" customWidth="1"/>
    <col min="3806" max="3806" width="8.42578125" style="1" customWidth="1"/>
    <col min="3807" max="3807" width="13.42578125" style="1" customWidth="1"/>
    <col min="3808" max="3808" width="14.42578125" style="1" customWidth="1"/>
    <col min="3809" max="3809" width="9.42578125" style="1" customWidth="1"/>
    <col min="3810" max="3811" width="11.42578125" style="1"/>
    <col min="3812" max="3812" width="29.42578125" style="1" customWidth="1"/>
    <col min="3813" max="4056" width="11.42578125" style="1"/>
    <col min="4057" max="4057" width="5.42578125" style="1" customWidth="1"/>
    <col min="4058" max="4058" width="28.42578125" style="1" customWidth="1"/>
    <col min="4059" max="4059" width="10.42578125" style="1" customWidth="1"/>
    <col min="4060" max="4060" width="14.42578125" style="1" customWidth="1"/>
    <col min="4061" max="4061" width="12.42578125" style="1" customWidth="1"/>
    <col min="4062" max="4062" width="8.42578125" style="1" customWidth="1"/>
    <col min="4063" max="4063" width="13.42578125" style="1" customWidth="1"/>
    <col min="4064" max="4064" width="14.42578125" style="1" customWidth="1"/>
    <col min="4065" max="4065" width="9.42578125" style="1" customWidth="1"/>
    <col min="4066" max="4067" width="11.42578125" style="1"/>
    <col min="4068" max="4068" width="29.42578125" style="1" customWidth="1"/>
    <col min="4069" max="4312" width="11.42578125" style="1"/>
    <col min="4313" max="4313" width="5.42578125" style="1" customWidth="1"/>
    <col min="4314" max="4314" width="28.42578125" style="1" customWidth="1"/>
    <col min="4315" max="4315" width="10.42578125" style="1" customWidth="1"/>
    <col min="4316" max="4316" width="14.42578125" style="1" customWidth="1"/>
    <col min="4317" max="4317" width="12.42578125" style="1" customWidth="1"/>
    <col min="4318" max="4318" width="8.42578125" style="1" customWidth="1"/>
    <col min="4319" max="4319" width="13.42578125" style="1" customWidth="1"/>
    <col min="4320" max="4320" width="14.42578125" style="1" customWidth="1"/>
    <col min="4321" max="4321" width="9.42578125" style="1" customWidth="1"/>
    <col min="4322" max="4323" width="11.42578125" style="1"/>
    <col min="4324" max="4324" width="29.42578125" style="1" customWidth="1"/>
    <col min="4325" max="4568" width="11.42578125" style="1"/>
    <col min="4569" max="4569" width="5.42578125" style="1" customWidth="1"/>
    <col min="4570" max="4570" width="28.42578125" style="1" customWidth="1"/>
    <col min="4571" max="4571" width="10.42578125" style="1" customWidth="1"/>
    <col min="4572" max="4572" width="14.42578125" style="1" customWidth="1"/>
    <col min="4573" max="4573" width="12.42578125" style="1" customWidth="1"/>
    <col min="4574" max="4574" width="8.42578125" style="1" customWidth="1"/>
    <col min="4575" max="4575" width="13.42578125" style="1" customWidth="1"/>
    <col min="4576" max="4576" width="14.42578125" style="1" customWidth="1"/>
    <col min="4577" max="4577" width="9.42578125" style="1" customWidth="1"/>
    <col min="4578" max="4579" width="11.42578125" style="1"/>
    <col min="4580" max="4580" width="29.42578125" style="1" customWidth="1"/>
    <col min="4581" max="4824" width="11.42578125" style="1"/>
    <col min="4825" max="4825" width="5.42578125" style="1" customWidth="1"/>
    <col min="4826" max="4826" width="28.42578125" style="1" customWidth="1"/>
    <col min="4827" max="4827" width="10.42578125" style="1" customWidth="1"/>
    <col min="4828" max="4828" width="14.42578125" style="1" customWidth="1"/>
    <col min="4829" max="4829" width="12.42578125" style="1" customWidth="1"/>
    <col min="4830" max="4830" width="8.42578125" style="1" customWidth="1"/>
    <col min="4831" max="4831" width="13.42578125" style="1" customWidth="1"/>
    <col min="4832" max="4832" width="14.42578125" style="1" customWidth="1"/>
    <col min="4833" max="4833" width="9.42578125" style="1" customWidth="1"/>
    <col min="4834" max="4835" width="11.42578125" style="1"/>
    <col min="4836" max="4836" width="29.42578125" style="1" customWidth="1"/>
    <col min="4837" max="5080" width="11.42578125" style="1"/>
    <col min="5081" max="5081" width="5.42578125" style="1" customWidth="1"/>
    <col min="5082" max="5082" width="28.42578125" style="1" customWidth="1"/>
    <col min="5083" max="5083" width="10.42578125" style="1" customWidth="1"/>
    <col min="5084" max="5084" width="14.42578125" style="1" customWidth="1"/>
    <col min="5085" max="5085" width="12.42578125" style="1" customWidth="1"/>
    <col min="5086" max="5086" width="8.42578125" style="1" customWidth="1"/>
    <col min="5087" max="5087" width="13.42578125" style="1" customWidth="1"/>
    <col min="5088" max="5088" width="14.42578125" style="1" customWidth="1"/>
    <col min="5089" max="5089" width="9.42578125" style="1" customWidth="1"/>
    <col min="5090" max="5091" width="11.42578125" style="1"/>
    <col min="5092" max="5092" width="29.42578125" style="1" customWidth="1"/>
    <col min="5093" max="5336" width="11.42578125" style="1"/>
    <col min="5337" max="5337" width="5.42578125" style="1" customWidth="1"/>
    <col min="5338" max="5338" width="28.42578125" style="1" customWidth="1"/>
    <col min="5339" max="5339" width="10.42578125" style="1" customWidth="1"/>
    <col min="5340" max="5340" width="14.42578125" style="1" customWidth="1"/>
    <col min="5341" max="5341" width="12.42578125" style="1" customWidth="1"/>
    <col min="5342" max="5342" width="8.42578125" style="1" customWidth="1"/>
    <col min="5343" max="5343" width="13.42578125" style="1" customWidth="1"/>
    <col min="5344" max="5344" width="14.42578125" style="1" customWidth="1"/>
    <col min="5345" max="5345" width="9.42578125" style="1" customWidth="1"/>
    <col min="5346" max="5347" width="11.42578125" style="1"/>
    <col min="5348" max="5348" width="29.42578125" style="1" customWidth="1"/>
    <col min="5349" max="5592" width="11.42578125" style="1"/>
    <col min="5593" max="5593" width="5.42578125" style="1" customWidth="1"/>
    <col min="5594" max="5594" width="28.42578125" style="1" customWidth="1"/>
    <col min="5595" max="5595" width="10.42578125" style="1" customWidth="1"/>
    <col min="5596" max="5596" width="14.42578125" style="1" customWidth="1"/>
    <col min="5597" max="5597" width="12.42578125" style="1" customWidth="1"/>
    <col min="5598" max="5598" width="8.42578125" style="1" customWidth="1"/>
    <col min="5599" max="5599" width="13.42578125" style="1" customWidth="1"/>
    <col min="5600" max="5600" width="14.42578125" style="1" customWidth="1"/>
    <col min="5601" max="5601" width="9.42578125" style="1" customWidth="1"/>
    <col min="5602" max="5603" width="11.42578125" style="1"/>
    <col min="5604" max="5604" width="29.42578125" style="1" customWidth="1"/>
    <col min="5605" max="5848" width="11.42578125" style="1"/>
    <col min="5849" max="5849" width="5.42578125" style="1" customWidth="1"/>
    <col min="5850" max="5850" width="28.42578125" style="1" customWidth="1"/>
    <col min="5851" max="5851" width="10.42578125" style="1" customWidth="1"/>
    <col min="5852" max="5852" width="14.42578125" style="1" customWidth="1"/>
    <col min="5853" max="5853" width="12.42578125" style="1" customWidth="1"/>
    <col min="5854" max="5854" width="8.42578125" style="1" customWidth="1"/>
    <col min="5855" max="5855" width="13.42578125" style="1" customWidth="1"/>
    <col min="5856" max="5856" width="14.42578125" style="1" customWidth="1"/>
    <col min="5857" max="5857" width="9.42578125" style="1" customWidth="1"/>
    <col min="5858" max="5859" width="11.42578125" style="1"/>
    <col min="5860" max="5860" width="29.42578125" style="1" customWidth="1"/>
    <col min="5861" max="6104" width="11.42578125" style="1"/>
    <col min="6105" max="6105" width="5.42578125" style="1" customWidth="1"/>
    <col min="6106" max="6106" width="28.42578125" style="1" customWidth="1"/>
    <col min="6107" max="6107" width="10.42578125" style="1" customWidth="1"/>
    <col min="6108" max="6108" width="14.42578125" style="1" customWidth="1"/>
    <col min="6109" max="6109" width="12.42578125" style="1" customWidth="1"/>
    <col min="6110" max="6110" width="8.42578125" style="1" customWidth="1"/>
    <col min="6111" max="6111" width="13.42578125" style="1" customWidth="1"/>
    <col min="6112" max="6112" width="14.42578125" style="1" customWidth="1"/>
    <col min="6113" max="6113" width="9.42578125" style="1" customWidth="1"/>
    <col min="6114" max="6115" width="11.42578125" style="1"/>
    <col min="6116" max="6116" width="29.42578125" style="1" customWidth="1"/>
    <col min="6117" max="6360" width="11.42578125" style="1"/>
    <col min="6361" max="6361" width="5.42578125" style="1" customWidth="1"/>
    <col min="6362" max="6362" width="28.42578125" style="1" customWidth="1"/>
    <col min="6363" max="6363" width="10.42578125" style="1" customWidth="1"/>
    <col min="6364" max="6364" width="14.42578125" style="1" customWidth="1"/>
    <col min="6365" max="6365" width="12.42578125" style="1" customWidth="1"/>
    <col min="6366" max="6366" width="8.42578125" style="1" customWidth="1"/>
    <col min="6367" max="6367" width="13.42578125" style="1" customWidth="1"/>
    <col min="6368" max="6368" width="14.42578125" style="1" customWidth="1"/>
    <col min="6369" max="6369" width="9.42578125" style="1" customWidth="1"/>
    <col min="6370" max="6371" width="11.42578125" style="1"/>
    <col min="6372" max="6372" width="29.42578125" style="1" customWidth="1"/>
    <col min="6373" max="6616" width="11.42578125" style="1"/>
    <col min="6617" max="6617" width="5.42578125" style="1" customWidth="1"/>
    <col min="6618" max="6618" width="28.42578125" style="1" customWidth="1"/>
    <col min="6619" max="6619" width="10.42578125" style="1" customWidth="1"/>
    <col min="6620" max="6620" width="14.42578125" style="1" customWidth="1"/>
    <col min="6621" max="6621" width="12.42578125" style="1" customWidth="1"/>
    <col min="6622" max="6622" width="8.42578125" style="1" customWidth="1"/>
    <col min="6623" max="6623" width="13.42578125" style="1" customWidth="1"/>
    <col min="6624" max="6624" width="14.42578125" style="1" customWidth="1"/>
    <col min="6625" max="6625" width="9.42578125" style="1" customWidth="1"/>
    <col min="6626" max="6627" width="11.42578125" style="1"/>
    <col min="6628" max="6628" width="29.42578125" style="1" customWidth="1"/>
    <col min="6629" max="6872" width="11.42578125" style="1"/>
    <col min="6873" max="6873" width="5.42578125" style="1" customWidth="1"/>
    <col min="6874" max="6874" width="28.42578125" style="1" customWidth="1"/>
    <col min="6875" max="6875" width="10.42578125" style="1" customWidth="1"/>
    <col min="6876" max="6876" width="14.42578125" style="1" customWidth="1"/>
    <col min="6877" max="6877" width="12.42578125" style="1" customWidth="1"/>
    <col min="6878" max="6878" width="8.42578125" style="1" customWidth="1"/>
    <col min="6879" max="6879" width="13.42578125" style="1" customWidth="1"/>
    <col min="6880" max="6880" width="14.42578125" style="1" customWidth="1"/>
    <col min="6881" max="6881" width="9.42578125" style="1" customWidth="1"/>
    <col min="6882" max="6883" width="11.42578125" style="1"/>
    <col min="6884" max="6884" width="29.42578125" style="1" customWidth="1"/>
    <col min="6885" max="7128" width="11.42578125" style="1"/>
    <col min="7129" max="7129" width="5.42578125" style="1" customWidth="1"/>
    <col min="7130" max="7130" width="28.42578125" style="1" customWidth="1"/>
    <col min="7131" max="7131" width="10.42578125" style="1" customWidth="1"/>
    <col min="7132" max="7132" width="14.42578125" style="1" customWidth="1"/>
    <col min="7133" max="7133" width="12.42578125" style="1" customWidth="1"/>
    <col min="7134" max="7134" width="8.42578125" style="1" customWidth="1"/>
    <col min="7135" max="7135" width="13.42578125" style="1" customWidth="1"/>
    <col min="7136" max="7136" width="14.42578125" style="1" customWidth="1"/>
    <col min="7137" max="7137" width="9.42578125" style="1" customWidth="1"/>
    <col min="7138" max="7139" width="11.42578125" style="1"/>
    <col min="7140" max="7140" width="29.42578125" style="1" customWidth="1"/>
    <col min="7141" max="7384" width="11.42578125" style="1"/>
    <col min="7385" max="7385" width="5.42578125" style="1" customWidth="1"/>
    <col min="7386" max="7386" width="28.42578125" style="1" customWidth="1"/>
    <col min="7387" max="7387" width="10.42578125" style="1" customWidth="1"/>
    <col min="7388" max="7388" width="14.42578125" style="1" customWidth="1"/>
    <col min="7389" max="7389" width="12.42578125" style="1" customWidth="1"/>
    <col min="7390" max="7390" width="8.42578125" style="1" customWidth="1"/>
    <col min="7391" max="7391" width="13.42578125" style="1" customWidth="1"/>
    <col min="7392" max="7392" width="14.42578125" style="1" customWidth="1"/>
    <col min="7393" max="7393" width="9.42578125" style="1" customWidth="1"/>
    <col min="7394" max="7395" width="11.42578125" style="1"/>
    <col min="7396" max="7396" width="29.42578125" style="1" customWidth="1"/>
    <col min="7397" max="7640" width="11.42578125" style="1"/>
    <col min="7641" max="7641" width="5.42578125" style="1" customWidth="1"/>
    <col min="7642" max="7642" width="28.42578125" style="1" customWidth="1"/>
    <col min="7643" max="7643" width="10.42578125" style="1" customWidth="1"/>
    <col min="7644" max="7644" width="14.42578125" style="1" customWidth="1"/>
    <col min="7645" max="7645" width="12.42578125" style="1" customWidth="1"/>
    <col min="7646" max="7646" width="8.42578125" style="1" customWidth="1"/>
    <col min="7647" max="7647" width="13.42578125" style="1" customWidth="1"/>
    <col min="7648" max="7648" width="14.42578125" style="1" customWidth="1"/>
    <col min="7649" max="7649" width="9.42578125" style="1" customWidth="1"/>
    <col min="7650" max="7651" width="11.42578125" style="1"/>
    <col min="7652" max="7652" width="29.42578125" style="1" customWidth="1"/>
    <col min="7653" max="7896" width="11.42578125" style="1"/>
    <col min="7897" max="7897" width="5.42578125" style="1" customWidth="1"/>
    <col min="7898" max="7898" width="28.42578125" style="1" customWidth="1"/>
    <col min="7899" max="7899" width="10.42578125" style="1" customWidth="1"/>
    <col min="7900" max="7900" width="14.42578125" style="1" customWidth="1"/>
    <col min="7901" max="7901" width="12.42578125" style="1" customWidth="1"/>
    <col min="7902" max="7902" width="8.42578125" style="1" customWidth="1"/>
    <col min="7903" max="7903" width="13.42578125" style="1" customWidth="1"/>
    <col min="7904" max="7904" width="14.42578125" style="1" customWidth="1"/>
    <col min="7905" max="7905" width="9.42578125" style="1" customWidth="1"/>
    <col min="7906" max="7907" width="11.42578125" style="1"/>
    <col min="7908" max="7908" width="29.42578125" style="1" customWidth="1"/>
    <col min="7909" max="8152" width="11.42578125" style="1"/>
    <col min="8153" max="8153" width="5.42578125" style="1" customWidth="1"/>
    <col min="8154" max="8154" width="28.42578125" style="1" customWidth="1"/>
    <col min="8155" max="8155" width="10.42578125" style="1" customWidth="1"/>
    <col min="8156" max="8156" width="14.42578125" style="1" customWidth="1"/>
    <col min="8157" max="8157" width="12.42578125" style="1" customWidth="1"/>
    <col min="8158" max="8158" width="8.42578125" style="1" customWidth="1"/>
    <col min="8159" max="8159" width="13.42578125" style="1" customWidth="1"/>
    <col min="8160" max="8160" width="14.42578125" style="1" customWidth="1"/>
    <col min="8161" max="8161" width="9.42578125" style="1" customWidth="1"/>
    <col min="8162" max="8163" width="11.42578125" style="1"/>
    <col min="8164" max="8164" width="29.42578125" style="1" customWidth="1"/>
    <col min="8165" max="8408" width="11.42578125" style="1"/>
    <col min="8409" max="8409" width="5.42578125" style="1" customWidth="1"/>
    <col min="8410" max="8410" width="28.42578125" style="1" customWidth="1"/>
    <col min="8411" max="8411" width="10.42578125" style="1" customWidth="1"/>
    <col min="8412" max="8412" width="14.42578125" style="1" customWidth="1"/>
    <col min="8413" max="8413" width="12.42578125" style="1" customWidth="1"/>
    <col min="8414" max="8414" width="8.42578125" style="1" customWidth="1"/>
    <col min="8415" max="8415" width="13.42578125" style="1" customWidth="1"/>
    <col min="8416" max="8416" width="14.42578125" style="1" customWidth="1"/>
    <col min="8417" max="8417" width="9.42578125" style="1" customWidth="1"/>
    <col min="8418" max="8419" width="11.42578125" style="1"/>
    <col min="8420" max="8420" width="29.42578125" style="1" customWidth="1"/>
    <col min="8421" max="8664" width="11.42578125" style="1"/>
    <col min="8665" max="8665" width="5.42578125" style="1" customWidth="1"/>
    <col min="8666" max="8666" width="28.42578125" style="1" customWidth="1"/>
    <col min="8667" max="8667" width="10.42578125" style="1" customWidth="1"/>
    <col min="8668" max="8668" width="14.42578125" style="1" customWidth="1"/>
    <col min="8669" max="8669" width="12.42578125" style="1" customWidth="1"/>
    <col min="8670" max="8670" width="8.42578125" style="1" customWidth="1"/>
    <col min="8671" max="8671" width="13.42578125" style="1" customWidth="1"/>
    <col min="8672" max="8672" width="14.42578125" style="1" customWidth="1"/>
    <col min="8673" max="8673" width="9.42578125" style="1" customWidth="1"/>
    <col min="8674" max="8675" width="11.42578125" style="1"/>
    <col min="8676" max="8676" width="29.42578125" style="1" customWidth="1"/>
    <col min="8677" max="8920" width="11.42578125" style="1"/>
    <col min="8921" max="8921" width="5.42578125" style="1" customWidth="1"/>
    <col min="8922" max="8922" width="28.42578125" style="1" customWidth="1"/>
    <col min="8923" max="8923" width="10.42578125" style="1" customWidth="1"/>
    <col min="8924" max="8924" width="14.42578125" style="1" customWidth="1"/>
    <col min="8925" max="8925" width="12.42578125" style="1" customWidth="1"/>
    <col min="8926" max="8926" width="8.42578125" style="1" customWidth="1"/>
    <col min="8927" max="8927" width="13.42578125" style="1" customWidth="1"/>
    <col min="8928" max="8928" width="14.42578125" style="1" customWidth="1"/>
    <col min="8929" max="8929" width="9.42578125" style="1" customWidth="1"/>
    <col min="8930" max="8931" width="11.42578125" style="1"/>
    <col min="8932" max="8932" width="29.42578125" style="1" customWidth="1"/>
    <col min="8933" max="9176" width="11.42578125" style="1"/>
    <col min="9177" max="9177" width="5.42578125" style="1" customWidth="1"/>
    <col min="9178" max="9178" width="28.42578125" style="1" customWidth="1"/>
    <col min="9179" max="9179" width="10.42578125" style="1" customWidth="1"/>
    <col min="9180" max="9180" width="14.42578125" style="1" customWidth="1"/>
    <col min="9181" max="9181" width="12.42578125" style="1" customWidth="1"/>
    <col min="9182" max="9182" width="8.42578125" style="1" customWidth="1"/>
    <col min="9183" max="9183" width="13.42578125" style="1" customWidth="1"/>
    <col min="9184" max="9184" width="14.42578125" style="1" customWidth="1"/>
    <col min="9185" max="9185" width="9.42578125" style="1" customWidth="1"/>
    <col min="9186" max="9187" width="11.42578125" style="1"/>
    <col min="9188" max="9188" width="29.42578125" style="1" customWidth="1"/>
    <col min="9189" max="9432" width="11.42578125" style="1"/>
    <col min="9433" max="9433" width="5.42578125" style="1" customWidth="1"/>
    <col min="9434" max="9434" width="28.42578125" style="1" customWidth="1"/>
    <col min="9435" max="9435" width="10.42578125" style="1" customWidth="1"/>
    <col min="9436" max="9436" width="14.42578125" style="1" customWidth="1"/>
    <col min="9437" max="9437" width="12.42578125" style="1" customWidth="1"/>
    <col min="9438" max="9438" width="8.42578125" style="1" customWidth="1"/>
    <col min="9439" max="9439" width="13.42578125" style="1" customWidth="1"/>
    <col min="9440" max="9440" width="14.42578125" style="1" customWidth="1"/>
    <col min="9441" max="9441" width="9.42578125" style="1" customWidth="1"/>
    <col min="9442" max="9443" width="11.42578125" style="1"/>
    <col min="9444" max="9444" width="29.42578125" style="1" customWidth="1"/>
    <col min="9445" max="9688" width="11.42578125" style="1"/>
    <col min="9689" max="9689" width="5.42578125" style="1" customWidth="1"/>
    <col min="9690" max="9690" width="28.42578125" style="1" customWidth="1"/>
    <col min="9691" max="9691" width="10.42578125" style="1" customWidth="1"/>
    <col min="9692" max="9692" width="14.42578125" style="1" customWidth="1"/>
    <col min="9693" max="9693" width="12.42578125" style="1" customWidth="1"/>
    <col min="9694" max="9694" width="8.42578125" style="1" customWidth="1"/>
    <col min="9695" max="9695" width="13.42578125" style="1" customWidth="1"/>
    <col min="9696" max="9696" width="14.42578125" style="1" customWidth="1"/>
    <col min="9697" max="9697" width="9.42578125" style="1" customWidth="1"/>
    <col min="9698" max="9699" width="11.42578125" style="1"/>
    <col min="9700" max="9700" width="29.42578125" style="1" customWidth="1"/>
    <col min="9701" max="9944" width="11.42578125" style="1"/>
    <col min="9945" max="9945" width="5.42578125" style="1" customWidth="1"/>
    <col min="9946" max="9946" width="28.42578125" style="1" customWidth="1"/>
    <col min="9947" max="9947" width="10.42578125" style="1" customWidth="1"/>
    <col min="9948" max="9948" width="14.42578125" style="1" customWidth="1"/>
    <col min="9949" max="9949" width="12.42578125" style="1" customWidth="1"/>
    <col min="9950" max="9950" width="8.42578125" style="1" customWidth="1"/>
    <col min="9951" max="9951" width="13.42578125" style="1" customWidth="1"/>
    <col min="9952" max="9952" width="14.42578125" style="1" customWidth="1"/>
    <col min="9953" max="9953" width="9.42578125" style="1" customWidth="1"/>
    <col min="9954" max="9955" width="11.42578125" style="1"/>
    <col min="9956" max="9956" width="29.42578125" style="1" customWidth="1"/>
    <col min="9957" max="10200" width="11.42578125" style="1"/>
    <col min="10201" max="10201" width="5.42578125" style="1" customWidth="1"/>
    <col min="10202" max="10202" width="28.42578125" style="1" customWidth="1"/>
    <col min="10203" max="10203" width="10.42578125" style="1" customWidth="1"/>
    <col min="10204" max="10204" width="14.42578125" style="1" customWidth="1"/>
    <col min="10205" max="10205" width="12.42578125" style="1" customWidth="1"/>
    <col min="10206" max="10206" width="8.42578125" style="1" customWidth="1"/>
    <col min="10207" max="10207" width="13.42578125" style="1" customWidth="1"/>
    <col min="10208" max="10208" width="14.42578125" style="1" customWidth="1"/>
    <col min="10209" max="10209" width="9.42578125" style="1" customWidth="1"/>
    <col min="10210" max="10211" width="11.42578125" style="1"/>
    <col min="10212" max="10212" width="29.42578125" style="1" customWidth="1"/>
    <col min="10213" max="10456" width="11.42578125" style="1"/>
    <col min="10457" max="10457" width="5.42578125" style="1" customWidth="1"/>
    <col min="10458" max="10458" width="28.42578125" style="1" customWidth="1"/>
    <col min="10459" max="10459" width="10.42578125" style="1" customWidth="1"/>
    <col min="10460" max="10460" width="14.42578125" style="1" customWidth="1"/>
    <col min="10461" max="10461" width="12.42578125" style="1" customWidth="1"/>
    <col min="10462" max="10462" width="8.42578125" style="1" customWidth="1"/>
    <col min="10463" max="10463" width="13.42578125" style="1" customWidth="1"/>
    <col min="10464" max="10464" width="14.42578125" style="1" customWidth="1"/>
    <col min="10465" max="10465" width="9.42578125" style="1" customWidth="1"/>
    <col min="10466" max="10467" width="11.42578125" style="1"/>
    <col min="10468" max="10468" width="29.42578125" style="1" customWidth="1"/>
    <col min="10469" max="10712" width="11.42578125" style="1"/>
    <col min="10713" max="10713" width="5.42578125" style="1" customWidth="1"/>
    <col min="10714" max="10714" width="28.42578125" style="1" customWidth="1"/>
    <col min="10715" max="10715" width="10.42578125" style="1" customWidth="1"/>
    <col min="10716" max="10716" width="14.42578125" style="1" customWidth="1"/>
    <col min="10717" max="10717" width="12.42578125" style="1" customWidth="1"/>
    <col min="10718" max="10718" width="8.42578125" style="1" customWidth="1"/>
    <col min="10719" max="10719" width="13.42578125" style="1" customWidth="1"/>
    <col min="10720" max="10720" width="14.42578125" style="1" customWidth="1"/>
    <col min="10721" max="10721" width="9.42578125" style="1" customWidth="1"/>
    <col min="10722" max="10723" width="11.42578125" style="1"/>
    <col min="10724" max="10724" width="29.42578125" style="1" customWidth="1"/>
    <col min="10725" max="10968" width="11.42578125" style="1"/>
    <col min="10969" max="10969" width="5.42578125" style="1" customWidth="1"/>
    <col min="10970" max="10970" width="28.42578125" style="1" customWidth="1"/>
    <col min="10971" max="10971" width="10.42578125" style="1" customWidth="1"/>
    <col min="10972" max="10972" width="14.42578125" style="1" customWidth="1"/>
    <col min="10973" max="10973" width="12.42578125" style="1" customWidth="1"/>
    <col min="10974" max="10974" width="8.42578125" style="1" customWidth="1"/>
    <col min="10975" max="10975" width="13.42578125" style="1" customWidth="1"/>
    <col min="10976" max="10976" width="14.42578125" style="1" customWidth="1"/>
    <col min="10977" max="10977" width="9.42578125" style="1" customWidth="1"/>
    <col min="10978" max="10979" width="11.42578125" style="1"/>
    <col min="10980" max="10980" width="29.42578125" style="1" customWidth="1"/>
    <col min="10981" max="11224" width="11.42578125" style="1"/>
    <col min="11225" max="11225" width="5.42578125" style="1" customWidth="1"/>
    <col min="11226" max="11226" width="28.42578125" style="1" customWidth="1"/>
    <col min="11227" max="11227" width="10.42578125" style="1" customWidth="1"/>
    <col min="11228" max="11228" width="14.42578125" style="1" customWidth="1"/>
    <col min="11229" max="11229" width="12.42578125" style="1" customWidth="1"/>
    <col min="11230" max="11230" width="8.42578125" style="1" customWidth="1"/>
    <col min="11231" max="11231" width="13.42578125" style="1" customWidth="1"/>
    <col min="11232" max="11232" width="14.42578125" style="1" customWidth="1"/>
    <col min="11233" max="11233" width="9.42578125" style="1" customWidth="1"/>
    <col min="11234" max="11235" width="11.42578125" style="1"/>
    <col min="11236" max="11236" width="29.42578125" style="1" customWidth="1"/>
    <col min="11237" max="11480" width="11.42578125" style="1"/>
    <col min="11481" max="11481" width="5.42578125" style="1" customWidth="1"/>
    <col min="11482" max="11482" width="28.42578125" style="1" customWidth="1"/>
    <col min="11483" max="11483" width="10.42578125" style="1" customWidth="1"/>
    <col min="11484" max="11484" width="14.42578125" style="1" customWidth="1"/>
    <col min="11485" max="11485" width="12.42578125" style="1" customWidth="1"/>
    <col min="11486" max="11486" width="8.42578125" style="1" customWidth="1"/>
    <col min="11487" max="11487" width="13.42578125" style="1" customWidth="1"/>
    <col min="11488" max="11488" width="14.42578125" style="1" customWidth="1"/>
    <col min="11489" max="11489" width="9.42578125" style="1" customWidth="1"/>
    <col min="11490" max="11491" width="11.42578125" style="1"/>
    <col min="11492" max="11492" width="29.42578125" style="1" customWidth="1"/>
    <col min="11493" max="11736" width="11.42578125" style="1"/>
    <col min="11737" max="11737" width="5.42578125" style="1" customWidth="1"/>
    <col min="11738" max="11738" width="28.42578125" style="1" customWidth="1"/>
    <col min="11739" max="11739" width="10.42578125" style="1" customWidth="1"/>
    <col min="11740" max="11740" width="14.42578125" style="1" customWidth="1"/>
    <col min="11741" max="11741" width="12.42578125" style="1" customWidth="1"/>
    <col min="11742" max="11742" width="8.42578125" style="1" customWidth="1"/>
    <col min="11743" max="11743" width="13.42578125" style="1" customWidth="1"/>
    <col min="11744" max="11744" width="14.42578125" style="1" customWidth="1"/>
    <col min="11745" max="11745" width="9.42578125" style="1" customWidth="1"/>
    <col min="11746" max="11747" width="11.42578125" style="1"/>
    <col min="11748" max="11748" width="29.42578125" style="1" customWidth="1"/>
    <col min="11749" max="11992" width="11.42578125" style="1"/>
    <col min="11993" max="11993" width="5.42578125" style="1" customWidth="1"/>
    <col min="11994" max="11994" width="28.42578125" style="1" customWidth="1"/>
    <col min="11995" max="11995" width="10.42578125" style="1" customWidth="1"/>
    <col min="11996" max="11996" width="14.42578125" style="1" customWidth="1"/>
    <col min="11997" max="11997" width="12.42578125" style="1" customWidth="1"/>
    <col min="11998" max="11998" width="8.42578125" style="1" customWidth="1"/>
    <col min="11999" max="11999" width="13.42578125" style="1" customWidth="1"/>
    <col min="12000" max="12000" width="14.42578125" style="1" customWidth="1"/>
    <col min="12001" max="12001" width="9.42578125" style="1" customWidth="1"/>
    <col min="12002" max="12003" width="11.42578125" style="1"/>
    <col min="12004" max="12004" width="29.42578125" style="1" customWidth="1"/>
    <col min="12005" max="12248" width="11.42578125" style="1"/>
    <col min="12249" max="12249" width="5.42578125" style="1" customWidth="1"/>
    <col min="12250" max="12250" width="28.42578125" style="1" customWidth="1"/>
    <col min="12251" max="12251" width="10.42578125" style="1" customWidth="1"/>
    <col min="12252" max="12252" width="14.42578125" style="1" customWidth="1"/>
    <col min="12253" max="12253" width="12.42578125" style="1" customWidth="1"/>
    <col min="12254" max="12254" width="8.42578125" style="1" customWidth="1"/>
    <col min="12255" max="12255" width="13.42578125" style="1" customWidth="1"/>
    <col min="12256" max="12256" width="14.42578125" style="1" customWidth="1"/>
    <col min="12257" max="12257" width="9.42578125" style="1" customWidth="1"/>
    <col min="12258" max="12259" width="11.42578125" style="1"/>
    <col min="12260" max="12260" width="29.42578125" style="1" customWidth="1"/>
    <col min="12261" max="12504" width="11.42578125" style="1"/>
    <col min="12505" max="12505" width="5.42578125" style="1" customWidth="1"/>
    <col min="12506" max="12506" width="28.42578125" style="1" customWidth="1"/>
    <col min="12507" max="12507" width="10.42578125" style="1" customWidth="1"/>
    <col min="12508" max="12508" width="14.42578125" style="1" customWidth="1"/>
    <col min="12509" max="12509" width="12.42578125" style="1" customWidth="1"/>
    <col min="12510" max="12510" width="8.42578125" style="1" customWidth="1"/>
    <col min="12511" max="12511" width="13.42578125" style="1" customWidth="1"/>
    <col min="12512" max="12512" width="14.42578125" style="1" customWidth="1"/>
    <col min="12513" max="12513" width="9.42578125" style="1" customWidth="1"/>
    <col min="12514" max="12515" width="11.42578125" style="1"/>
    <col min="12516" max="12516" width="29.42578125" style="1" customWidth="1"/>
    <col min="12517" max="12760" width="11.42578125" style="1"/>
    <col min="12761" max="12761" width="5.42578125" style="1" customWidth="1"/>
    <col min="12762" max="12762" width="28.42578125" style="1" customWidth="1"/>
    <col min="12763" max="12763" width="10.42578125" style="1" customWidth="1"/>
    <col min="12764" max="12764" width="14.42578125" style="1" customWidth="1"/>
    <col min="12765" max="12765" width="12.42578125" style="1" customWidth="1"/>
    <col min="12766" max="12766" width="8.42578125" style="1" customWidth="1"/>
    <col min="12767" max="12767" width="13.42578125" style="1" customWidth="1"/>
    <col min="12768" max="12768" width="14.42578125" style="1" customWidth="1"/>
    <col min="12769" max="12769" width="9.42578125" style="1" customWidth="1"/>
    <col min="12770" max="12771" width="11.42578125" style="1"/>
    <col min="12772" max="12772" width="29.42578125" style="1" customWidth="1"/>
    <col min="12773" max="13016" width="11.42578125" style="1"/>
    <col min="13017" max="13017" width="5.42578125" style="1" customWidth="1"/>
    <col min="13018" max="13018" width="28.42578125" style="1" customWidth="1"/>
    <col min="13019" max="13019" width="10.42578125" style="1" customWidth="1"/>
    <col min="13020" max="13020" width="14.42578125" style="1" customWidth="1"/>
    <col min="13021" max="13021" width="12.42578125" style="1" customWidth="1"/>
    <col min="13022" max="13022" width="8.42578125" style="1" customWidth="1"/>
    <col min="13023" max="13023" width="13.42578125" style="1" customWidth="1"/>
    <col min="13024" max="13024" width="14.42578125" style="1" customWidth="1"/>
    <col min="13025" max="13025" width="9.42578125" style="1" customWidth="1"/>
    <col min="13026" max="13027" width="11.42578125" style="1"/>
    <col min="13028" max="13028" width="29.42578125" style="1" customWidth="1"/>
    <col min="13029" max="13272" width="11.42578125" style="1"/>
    <col min="13273" max="13273" width="5.42578125" style="1" customWidth="1"/>
    <col min="13274" max="13274" width="28.42578125" style="1" customWidth="1"/>
    <col min="13275" max="13275" width="10.42578125" style="1" customWidth="1"/>
    <col min="13276" max="13276" width="14.42578125" style="1" customWidth="1"/>
    <col min="13277" max="13277" width="12.42578125" style="1" customWidth="1"/>
    <col min="13278" max="13278" width="8.42578125" style="1" customWidth="1"/>
    <col min="13279" max="13279" width="13.42578125" style="1" customWidth="1"/>
    <col min="13280" max="13280" width="14.42578125" style="1" customWidth="1"/>
    <col min="13281" max="13281" width="9.42578125" style="1" customWidth="1"/>
    <col min="13282" max="13283" width="11.42578125" style="1"/>
    <col min="13284" max="13284" width="29.42578125" style="1" customWidth="1"/>
    <col min="13285" max="13528" width="11.42578125" style="1"/>
    <col min="13529" max="13529" width="5.42578125" style="1" customWidth="1"/>
    <col min="13530" max="13530" width="28.42578125" style="1" customWidth="1"/>
    <col min="13531" max="13531" width="10.42578125" style="1" customWidth="1"/>
    <col min="13532" max="13532" width="14.42578125" style="1" customWidth="1"/>
    <col min="13533" max="13533" width="12.42578125" style="1" customWidth="1"/>
    <col min="13534" max="13534" width="8.42578125" style="1" customWidth="1"/>
    <col min="13535" max="13535" width="13.42578125" style="1" customWidth="1"/>
    <col min="13536" max="13536" width="14.42578125" style="1" customWidth="1"/>
    <col min="13537" max="13537" width="9.42578125" style="1" customWidth="1"/>
    <col min="13538" max="13539" width="11.42578125" style="1"/>
    <col min="13540" max="13540" width="29.42578125" style="1" customWidth="1"/>
    <col min="13541" max="13784" width="11.42578125" style="1"/>
    <col min="13785" max="13785" width="5.42578125" style="1" customWidth="1"/>
    <col min="13786" max="13786" width="28.42578125" style="1" customWidth="1"/>
    <col min="13787" max="13787" width="10.42578125" style="1" customWidth="1"/>
    <col min="13788" max="13788" width="14.42578125" style="1" customWidth="1"/>
    <col min="13789" max="13789" width="12.42578125" style="1" customWidth="1"/>
    <col min="13790" max="13790" width="8.42578125" style="1" customWidth="1"/>
    <col min="13791" max="13791" width="13.42578125" style="1" customWidth="1"/>
    <col min="13792" max="13792" width="14.42578125" style="1" customWidth="1"/>
    <col min="13793" max="13793" width="9.42578125" style="1" customWidth="1"/>
    <col min="13794" max="13795" width="11.42578125" style="1"/>
    <col min="13796" max="13796" width="29.42578125" style="1" customWidth="1"/>
    <col min="13797" max="14040" width="11.42578125" style="1"/>
    <col min="14041" max="14041" width="5.42578125" style="1" customWidth="1"/>
    <col min="14042" max="14042" width="28.42578125" style="1" customWidth="1"/>
    <col min="14043" max="14043" width="10.42578125" style="1" customWidth="1"/>
    <col min="14044" max="14044" width="14.42578125" style="1" customWidth="1"/>
    <col min="14045" max="14045" width="12.42578125" style="1" customWidth="1"/>
    <col min="14046" max="14046" width="8.42578125" style="1" customWidth="1"/>
    <col min="14047" max="14047" width="13.42578125" style="1" customWidth="1"/>
    <col min="14048" max="14048" width="14.42578125" style="1" customWidth="1"/>
    <col min="14049" max="14049" width="9.42578125" style="1" customWidth="1"/>
    <col min="14050" max="14051" width="11.42578125" style="1"/>
    <col min="14052" max="14052" width="29.42578125" style="1" customWidth="1"/>
    <col min="14053" max="14296" width="11.42578125" style="1"/>
    <col min="14297" max="14297" width="5.42578125" style="1" customWidth="1"/>
    <col min="14298" max="14298" width="28.42578125" style="1" customWidth="1"/>
    <col min="14299" max="14299" width="10.42578125" style="1" customWidth="1"/>
    <col min="14300" max="14300" width="14.42578125" style="1" customWidth="1"/>
    <col min="14301" max="14301" width="12.42578125" style="1" customWidth="1"/>
    <col min="14302" max="14302" width="8.42578125" style="1" customWidth="1"/>
    <col min="14303" max="14303" width="13.42578125" style="1" customWidth="1"/>
    <col min="14304" max="14304" width="14.42578125" style="1" customWidth="1"/>
    <col min="14305" max="14305" width="9.42578125" style="1" customWidth="1"/>
    <col min="14306" max="14307" width="11.42578125" style="1"/>
    <col min="14308" max="14308" width="29.42578125" style="1" customWidth="1"/>
    <col min="14309" max="14552" width="11.42578125" style="1"/>
    <col min="14553" max="14553" width="5.42578125" style="1" customWidth="1"/>
    <col min="14554" max="14554" width="28.42578125" style="1" customWidth="1"/>
    <col min="14555" max="14555" width="10.42578125" style="1" customWidth="1"/>
    <col min="14556" max="14556" width="14.42578125" style="1" customWidth="1"/>
    <col min="14557" max="14557" width="12.42578125" style="1" customWidth="1"/>
    <col min="14558" max="14558" width="8.42578125" style="1" customWidth="1"/>
    <col min="14559" max="14559" width="13.42578125" style="1" customWidth="1"/>
    <col min="14560" max="14560" width="14.42578125" style="1" customWidth="1"/>
    <col min="14561" max="14561" width="9.42578125" style="1" customWidth="1"/>
    <col min="14562" max="14563" width="11.42578125" style="1"/>
    <col min="14564" max="14564" width="29.42578125" style="1" customWidth="1"/>
    <col min="14565" max="14808" width="11.42578125" style="1"/>
    <col min="14809" max="14809" width="5.42578125" style="1" customWidth="1"/>
    <col min="14810" max="14810" width="28.42578125" style="1" customWidth="1"/>
    <col min="14811" max="14811" width="10.42578125" style="1" customWidth="1"/>
    <col min="14812" max="14812" width="14.42578125" style="1" customWidth="1"/>
    <col min="14813" max="14813" width="12.42578125" style="1" customWidth="1"/>
    <col min="14814" max="14814" width="8.42578125" style="1" customWidth="1"/>
    <col min="14815" max="14815" width="13.42578125" style="1" customWidth="1"/>
    <col min="14816" max="14816" width="14.42578125" style="1" customWidth="1"/>
    <col min="14817" max="14817" width="9.42578125" style="1" customWidth="1"/>
    <col min="14818" max="14819" width="11.42578125" style="1"/>
    <col min="14820" max="14820" width="29.42578125" style="1" customWidth="1"/>
    <col min="14821" max="15064" width="11.42578125" style="1"/>
    <col min="15065" max="15065" width="5.42578125" style="1" customWidth="1"/>
    <col min="15066" max="15066" width="28.42578125" style="1" customWidth="1"/>
    <col min="15067" max="15067" width="10.42578125" style="1" customWidth="1"/>
    <col min="15068" max="15068" width="14.42578125" style="1" customWidth="1"/>
    <col min="15069" max="15069" width="12.42578125" style="1" customWidth="1"/>
    <col min="15070" max="15070" width="8.42578125" style="1" customWidth="1"/>
    <col min="15071" max="15071" width="13.42578125" style="1" customWidth="1"/>
    <col min="15072" max="15072" width="14.42578125" style="1" customWidth="1"/>
    <col min="15073" max="15073" width="9.42578125" style="1" customWidth="1"/>
    <col min="15074" max="15075" width="11.42578125" style="1"/>
    <col min="15076" max="15076" width="29.42578125" style="1" customWidth="1"/>
    <col min="15077" max="15320" width="11.42578125" style="1"/>
    <col min="15321" max="15321" width="5.42578125" style="1" customWidth="1"/>
    <col min="15322" max="15322" width="28.42578125" style="1" customWidth="1"/>
    <col min="15323" max="15323" width="10.42578125" style="1" customWidth="1"/>
    <col min="15324" max="15324" width="14.42578125" style="1" customWidth="1"/>
    <col min="15325" max="15325" width="12.42578125" style="1" customWidth="1"/>
    <col min="15326" max="15326" width="8.42578125" style="1" customWidth="1"/>
    <col min="15327" max="15327" width="13.42578125" style="1" customWidth="1"/>
    <col min="15328" max="15328" width="14.42578125" style="1" customWidth="1"/>
    <col min="15329" max="15329" width="9.42578125" style="1" customWidth="1"/>
    <col min="15330" max="15331" width="11.42578125" style="1"/>
    <col min="15332" max="15332" width="29.42578125" style="1" customWidth="1"/>
    <col min="15333" max="15576" width="11.42578125" style="1"/>
    <col min="15577" max="15577" width="5.42578125" style="1" customWidth="1"/>
    <col min="15578" max="15578" width="28.42578125" style="1" customWidth="1"/>
    <col min="15579" max="15579" width="10.42578125" style="1" customWidth="1"/>
    <col min="15580" max="15580" width="14.42578125" style="1" customWidth="1"/>
    <col min="15581" max="15581" width="12.42578125" style="1" customWidth="1"/>
    <col min="15582" max="15582" width="8.42578125" style="1" customWidth="1"/>
    <col min="15583" max="15583" width="13.42578125" style="1" customWidth="1"/>
    <col min="15584" max="15584" width="14.42578125" style="1" customWidth="1"/>
    <col min="15585" max="15585" width="9.42578125" style="1" customWidth="1"/>
    <col min="15586" max="15587" width="11.42578125" style="1"/>
    <col min="15588" max="15588" width="29.42578125" style="1" customWidth="1"/>
    <col min="15589" max="15832" width="11.42578125" style="1"/>
    <col min="15833" max="15833" width="5.42578125" style="1" customWidth="1"/>
    <col min="15834" max="15834" width="28.42578125" style="1" customWidth="1"/>
    <col min="15835" max="15835" width="10.42578125" style="1" customWidth="1"/>
    <col min="15836" max="15836" width="14.42578125" style="1" customWidth="1"/>
    <col min="15837" max="15837" width="12.42578125" style="1" customWidth="1"/>
    <col min="15838" max="15838" width="8.42578125" style="1" customWidth="1"/>
    <col min="15839" max="15839" width="13.42578125" style="1" customWidth="1"/>
    <col min="15840" max="15840" width="14.42578125" style="1" customWidth="1"/>
    <col min="15841" max="15841" width="9.42578125" style="1" customWidth="1"/>
    <col min="15842" max="15843" width="11.42578125" style="1"/>
    <col min="15844" max="15844" width="29.42578125" style="1" customWidth="1"/>
    <col min="15845" max="16088" width="11.42578125" style="1"/>
    <col min="16089" max="16089" width="5.42578125" style="1" customWidth="1"/>
    <col min="16090" max="16090" width="28.42578125" style="1" customWidth="1"/>
    <col min="16091" max="16091" width="10.42578125" style="1" customWidth="1"/>
    <col min="16092" max="16092" width="14.42578125" style="1" customWidth="1"/>
    <col min="16093" max="16093" width="12.42578125" style="1" customWidth="1"/>
    <col min="16094" max="16094" width="8.42578125" style="1" customWidth="1"/>
    <col min="16095" max="16095" width="13.42578125" style="1" customWidth="1"/>
    <col min="16096" max="16096" width="14.42578125" style="1" customWidth="1"/>
    <col min="16097" max="16097" width="9.42578125" style="1" customWidth="1"/>
    <col min="16098" max="16099" width="11.42578125" style="1"/>
    <col min="16100" max="16100" width="29.42578125" style="1" customWidth="1"/>
    <col min="16101" max="16384" width="11.42578125" style="1"/>
  </cols>
  <sheetData>
    <row r="2" spans="2:14" ht="15.6">
      <c r="B2" s="123" t="s">
        <v>16</v>
      </c>
      <c r="C2" s="123"/>
      <c r="D2" s="123"/>
      <c r="E2" s="123"/>
      <c r="F2" s="123"/>
      <c r="G2" s="123"/>
      <c r="H2" s="123"/>
      <c r="I2" s="123"/>
      <c r="J2" s="123"/>
      <c r="K2" s="123"/>
      <c r="L2" s="123"/>
      <c r="M2" s="123"/>
      <c r="N2" s="123"/>
    </row>
    <row r="3" spans="2:14" ht="28.9" customHeight="1">
      <c r="B3" s="116" t="s">
        <v>18</v>
      </c>
      <c r="C3" s="124">
        <v>43525</v>
      </c>
      <c r="D3" s="125"/>
      <c r="E3" s="126"/>
      <c r="F3" s="149" t="s">
        <v>19</v>
      </c>
      <c r="G3" s="150"/>
      <c r="H3" s="151"/>
      <c r="I3" s="152" t="s">
        <v>20</v>
      </c>
      <c r="J3" s="150"/>
      <c r="K3" s="151"/>
      <c r="L3" s="128">
        <v>44621</v>
      </c>
      <c r="M3" s="129"/>
      <c r="N3" s="130"/>
    </row>
    <row r="4" spans="2:14" ht="15" customHeight="1">
      <c r="B4" s="117"/>
      <c r="C4" s="131" t="s">
        <v>50</v>
      </c>
      <c r="D4" s="132"/>
      <c r="E4" s="132"/>
      <c r="F4" s="132"/>
      <c r="G4" s="132"/>
      <c r="H4" s="132"/>
      <c r="I4" s="132"/>
      <c r="J4" s="132"/>
      <c r="K4" s="132"/>
      <c r="L4" s="132"/>
      <c r="M4" s="132"/>
      <c r="N4" s="133"/>
    </row>
    <row r="5" spans="2:14" ht="15" customHeight="1">
      <c r="B5" s="117"/>
      <c r="C5" s="134"/>
      <c r="D5" s="135"/>
      <c r="E5" s="135"/>
      <c r="F5" s="135"/>
      <c r="G5" s="135"/>
      <c r="H5" s="135"/>
      <c r="I5" s="135"/>
      <c r="J5" s="135"/>
      <c r="K5" s="135"/>
      <c r="L5" s="135"/>
      <c r="M5" s="135"/>
      <c r="N5" s="136"/>
    </row>
    <row r="6" spans="2:14" ht="41.25" customHeight="1">
      <c r="B6" s="117"/>
      <c r="C6" s="49" t="s">
        <v>22</v>
      </c>
      <c r="D6" s="127" t="s">
        <v>23</v>
      </c>
      <c r="E6" s="126"/>
      <c r="F6" s="49" t="s">
        <v>22</v>
      </c>
      <c r="G6" s="127" t="s">
        <v>23</v>
      </c>
      <c r="H6" s="126"/>
      <c r="I6" s="49" t="s">
        <v>22</v>
      </c>
      <c r="J6" s="127" t="s">
        <v>23</v>
      </c>
      <c r="K6" s="126"/>
      <c r="L6" s="2" t="s">
        <v>22</v>
      </c>
      <c r="M6" s="107" t="s">
        <v>23</v>
      </c>
      <c r="N6" s="108"/>
    </row>
    <row r="7" spans="2:14">
      <c r="B7" s="118"/>
      <c r="C7" s="139" t="s">
        <v>25</v>
      </c>
      <c r="D7" s="140"/>
      <c r="E7" s="31" t="s">
        <v>51</v>
      </c>
      <c r="F7" s="139" t="s">
        <v>25</v>
      </c>
      <c r="G7" s="140"/>
      <c r="H7" s="31" t="s">
        <v>26</v>
      </c>
      <c r="I7" s="139" t="s">
        <v>25</v>
      </c>
      <c r="J7" s="140"/>
      <c r="K7" s="31" t="s">
        <v>26</v>
      </c>
      <c r="L7" s="100" t="s">
        <v>25</v>
      </c>
      <c r="M7" s="101"/>
      <c r="N7" s="5" t="s">
        <v>26</v>
      </c>
    </row>
    <row r="8" spans="2:14" ht="15" customHeight="1">
      <c r="B8" s="6" t="s">
        <v>28</v>
      </c>
      <c r="C8" s="32">
        <v>8712</v>
      </c>
      <c r="D8" s="32">
        <v>1005</v>
      </c>
      <c r="E8" s="33">
        <v>11.535812672176309</v>
      </c>
      <c r="F8" s="32">
        <v>8878</v>
      </c>
      <c r="G8" s="55">
        <v>724</v>
      </c>
      <c r="H8" s="33">
        <v>8.1549898625816635</v>
      </c>
      <c r="I8" s="32">
        <v>9081</v>
      </c>
      <c r="J8" s="34">
        <v>499</v>
      </c>
      <c r="K8" s="35">
        <v>5.4949895385970704</v>
      </c>
      <c r="L8" s="32">
        <v>9245</v>
      </c>
      <c r="M8" s="34">
        <v>387</v>
      </c>
      <c r="N8" s="35">
        <v>4.1860465116279073</v>
      </c>
    </row>
    <row r="9" spans="2:14">
      <c r="B9" s="7" t="s">
        <v>29</v>
      </c>
      <c r="C9" s="8">
        <v>8594</v>
      </c>
      <c r="D9" s="8">
        <v>440</v>
      </c>
      <c r="E9" s="36">
        <v>5.1198510588782868</v>
      </c>
      <c r="F9" s="8">
        <v>8766</v>
      </c>
      <c r="G9" s="56">
        <v>417</v>
      </c>
      <c r="H9" s="36">
        <v>4.7570157426420261</v>
      </c>
      <c r="I9" s="8">
        <v>8960</v>
      </c>
      <c r="J9" s="11">
        <v>413</v>
      </c>
      <c r="K9" s="9">
        <v>4.609375</v>
      </c>
      <c r="L9" s="8">
        <v>9193</v>
      </c>
      <c r="M9" s="11">
        <v>408</v>
      </c>
      <c r="N9" s="9">
        <v>4.4381594691613184</v>
      </c>
    </row>
    <row r="10" spans="2:14">
      <c r="B10" s="12" t="s">
        <v>30</v>
      </c>
      <c r="C10" s="37">
        <v>2600</v>
      </c>
      <c r="D10" s="37">
        <v>549</v>
      </c>
      <c r="E10" s="38">
        <v>21.115384615384617</v>
      </c>
      <c r="F10" s="37">
        <v>2663</v>
      </c>
      <c r="G10" s="57">
        <v>580</v>
      </c>
      <c r="H10" s="38">
        <v>21.779947427713108</v>
      </c>
      <c r="I10" s="37">
        <v>2718</v>
      </c>
      <c r="J10" s="39">
        <v>556</v>
      </c>
      <c r="K10" s="40">
        <v>20.456217807211186</v>
      </c>
      <c r="L10" s="37">
        <v>2787</v>
      </c>
      <c r="M10" s="39">
        <v>606</v>
      </c>
      <c r="N10" s="40">
        <v>21.743810548977397</v>
      </c>
    </row>
    <row r="11" spans="2:14">
      <c r="B11" s="7" t="s">
        <v>31</v>
      </c>
      <c r="C11" s="8">
        <v>1538</v>
      </c>
      <c r="D11" s="8">
        <v>92</v>
      </c>
      <c r="E11" s="36">
        <v>5.9817945383615081</v>
      </c>
      <c r="F11" s="8">
        <v>1565</v>
      </c>
      <c r="G11" s="56">
        <v>77</v>
      </c>
      <c r="H11" s="36">
        <v>4.9201277955271561</v>
      </c>
      <c r="I11" s="8">
        <v>1578</v>
      </c>
      <c r="J11" s="11">
        <v>75</v>
      </c>
      <c r="K11" s="9">
        <v>4.752851711026616</v>
      </c>
      <c r="L11" s="8">
        <v>1598</v>
      </c>
      <c r="M11" s="11">
        <v>84</v>
      </c>
      <c r="N11" s="9">
        <v>5.2565707133917394</v>
      </c>
    </row>
    <row r="12" spans="2:14">
      <c r="B12" s="12" t="s">
        <v>32</v>
      </c>
      <c r="C12" s="37" t="s">
        <v>52</v>
      </c>
      <c r="D12" s="37" t="s">
        <v>52</v>
      </c>
      <c r="E12" s="38" t="s">
        <v>52</v>
      </c>
      <c r="F12" s="37">
        <v>437</v>
      </c>
      <c r="G12" s="57" t="s">
        <v>52</v>
      </c>
      <c r="H12" s="38" t="s">
        <v>52</v>
      </c>
      <c r="I12" s="37">
        <v>448</v>
      </c>
      <c r="J12" s="39" t="s">
        <v>52</v>
      </c>
      <c r="K12" s="40" t="s">
        <v>52</v>
      </c>
      <c r="L12" s="37">
        <v>456</v>
      </c>
      <c r="M12" s="39" t="s">
        <v>52</v>
      </c>
      <c r="N12" s="40" t="s">
        <v>52</v>
      </c>
    </row>
    <row r="13" spans="2:14">
      <c r="B13" s="7" t="s">
        <v>33</v>
      </c>
      <c r="C13" s="8" t="s">
        <v>52</v>
      </c>
      <c r="D13" s="8" t="s">
        <v>52</v>
      </c>
      <c r="E13" s="36" t="s">
        <v>52</v>
      </c>
      <c r="F13" s="8">
        <v>1126</v>
      </c>
      <c r="G13" s="56" t="s">
        <v>52</v>
      </c>
      <c r="H13" s="36" t="s">
        <v>52</v>
      </c>
      <c r="I13" s="8">
        <v>1143</v>
      </c>
      <c r="J13" s="11" t="s">
        <v>52</v>
      </c>
      <c r="K13" s="9" t="s">
        <v>52</v>
      </c>
      <c r="L13" s="8">
        <v>1157</v>
      </c>
      <c r="M13" s="11" t="s">
        <v>52</v>
      </c>
      <c r="N13" s="9" t="s">
        <v>52</v>
      </c>
    </row>
    <row r="14" spans="2:14">
      <c r="B14" s="12" t="s">
        <v>34</v>
      </c>
      <c r="C14" s="37">
        <v>4098</v>
      </c>
      <c r="D14" s="37">
        <v>560</v>
      </c>
      <c r="E14" s="38">
        <v>13.66520253782333</v>
      </c>
      <c r="F14" s="37">
        <v>4157</v>
      </c>
      <c r="G14" s="57">
        <v>538</v>
      </c>
      <c r="H14" s="38">
        <v>12.942025499158047</v>
      </c>
      <c r="I14" s="37">
        <v>4210</v>
      </c>
      <c r="J14" s="39">
        <v>581</v>
      </c>
      <c r="K14" s="40">
        <v>13.800475059382421</v>
      </c>
      <c r="L14" s="37">
        <v>4270</v>
      </c>
      <c r="M14" s="39">
        <v>420</v>
      </c>
      <c r="N14" s="40">
        <v>9.8360655737704921</v>
      </c>
    </row>
    <row r="15" spans="2:14">
      <c r="B15" s="7" t="s">
        <v>35</v>
      </c>
      <c r="C15" s="8">
        <v>945</v>
      </c>
      <c r="D15" s="8">
        <v>35</v>
      </c>
      <c r="E15" s="36">
        <v>3.7037037037037033</v>
      </c>
      <c r="F15" s="8">
        <v>952</v>
      </c>
      <c r="G15" s="56">
        <v>24</v>
      </c>
      <c r="H15" s="36">
        <v>2.5210084033613445</v>
      </c>
      <c r="I15" s="8">
        <v>956</v>
      </c>
      <c r="J15" s="11">
        <v>40</v>
      </c>
      <c r="K15" s="9">
        <v>4.1841004184100417</v>
      </c>
      <c r="L15" s="8">
        <v>964</v>
      </c>
      <c r="M15" s="11">
        <v>28</v>
      </c>
      <c r="N15" s="9">
        <v>2.904564315352697</v>
      </c>
    </row>
    <row r="16" spans="2:14">
      <c r="B16" s="12" t="s">
        <v>36</v>
      </c>
      <c r="C16" s="37">
        <v>4915</v>
      </c>
      <c r="D16" s="37">
        <v>634</v>
      </c>
      <c r="E16" s="38">
        <v>12.899287894201425</v>
      </c>
      <c r="F16" s="37">
        <v>5045</v>
      </c>
      <c r="G16" s="57">
        <v>545</v>
      </c>
      <c r="H16" s="38">
        <v>10.802775024777008</v>
      </c>
      <c r="I16" s="37">
        <v>5139</v>
      </c>
      <c r="J16" s="39">
        <v>516</v>
      </c>
      <c r="K16" s="40">
        <v>10.040863981319323</v>
      </c>
      <c r="L16" s="37">
        <v>5258</v>
      </c>
      <c r="M16" s="39">
        <v>516</v>
      </c>
      <c r="N16" s="40">
        <v>9.8136173449980983</v>
      </c>
    </row>
    <row r="17" spans="2:14">
      <c r="B17" s="7" t="s">
        <v>37</v>
      </c>
      <c r="C17" s="8">
        <v>10162</v>
      </c>
      <c r="D17" s="8">
        <v>841</v>
      </c>
      <c r="E17" s="36">
        <v>8.2759299350521545</v>
      </c>
      <c r="F17" s="8">
        <v>10347</v>
      </c>
      <c r="G17" s="56">
        <v>740</v>
      </c>
      <c r="H17" s="36">
        <v>7.1518314487290997</v>
      </c>
      <c r="I17" s="8">
        <v>10538</v>
      </c>
      <c r="J17" s="11" t="s">
        <v>52</v>
      </c>
      <c r="K17" s="9" t="s">
        <v>52</v>
      </c>
      <c r="L17" s="8">
        <v>10600</v>
      </c>
      <c r="M17" s="11" t="s">
        <v>52</v>
      </c>
      <c r="N17" s="9" t="s">
        <v>52</v>
      </c>
    </row>
    <row r="18" spans="2:14">
      <c r="B18" s="12" t="s">
        <v>38</v>
      </c>
      <c r="C18" s="37" t="s">
        <v>52</v>
      </c>
      <c r="D18" s="37" t="s">
        <v>52</v>
      </c>
      <c r="E18" s="38" t="s">
        <v>52</v>
      </c>
      <c r="F18" s="37">
        <v>2470</v>
      </c>
      <c r="G18" s="57">
        <v>146</v>
      </c>
      <c r="H18" s="38">
        <v>5.9109311740890691</v>
      </c>
      <c r="I18" s="37">
        <v>2492</v>
      </c>
      <c r="J18" s="39">
        <v>177</v>
      </c>
      <c r="K18" s="40">
        <v>7.1027287319422152</v>
      </c>
      <c r="L18" s="37">
        <v>2499</v>
      </c>
      <c r="M18" s="39" t="s">
        <v>52</v>
      </c>
      <c r="N18" s="40" t="s">
        <v>52</v>
      </c>
    </row>
    <row r="19" spans="2:14">
      <c r="B19" s="7" t="s">
        <v>39</v>
      </c>
      <c r="C19" s="8" t="s">
        <v>52</v>
      </c>
      <c r="D19" s="8" t="s">
        <v>52</v>
      </c>
      <c r="E19" s="36" t="s">
        <v>52</v>
      </c>
      <c r="F19" s="8">
        <v>470</v>
      </c>
      <c r="G19" s="56" t="s">
        <v>52</v>
      </c>
      <c r="H19" s="36" t="s">
        <v>52</v>
      </c>
      <c r="I19" s="8">
        <v>471</v>
      </c>
      <c r="J19" s="11" t="s">
        <v>52</v>
      </c>
      <c r="K19" s="9" t="s">
        <v>52</v>
      </c>
      <c r="L19" s="8">
        <v>472</v>
      </c>
      <c r="M19" s="11" t="s">
        <v>52</v>
      </c>
      <c r="N19" s="9" t="s">
        <v>52</v>
      </c>
    </row>
    <row r="20" spans="2:14">
      <c r="B20" s="12" t="s">
        <v>40</v>
      </c>
      <c r="C20" s="37">
        <v>2341</v>
      </c>
      <c r="D20" s="37">
        <v>106</v>
      </c>
      <c r="E20" s="38">
        <v>4.5279794959419046</v>
      </c>
      <c r="F20" s="37">
        <v>2348</v>
      </c>
      <c r="G20" s="57">
        <v>91</v>
      </c>
      <c r="H20" s="38">
        <v>3.8756388415672918</v>
      </c>
      <c r="I20" s="37">
        <v>2358</v>
      </c>
      <c r="J20" s="39">
        <v>91</v>
      </c>
      <c r="K20" s="40">
        <v>3.859202714164546</v>
      </c>
      <c r="L20" s="37">
        <v>2371</v>
      </c>
      <c r="M20" s="39">
        <v>109</v>
      </c>
      <c r="N20" s="40">
        <v>4.5972163644032049</v>
      </c>
    </row>
    <row r="21" spans="2:14">
      <c r="B21" s="7" t="s">
        <v>41</v>
      </c>
      <c r="C21" s="8">
        <v>1418</v>
      </c>
      <c r="D21" s="8">
        <v>44</v>
      </c>
      <c r="E21" s="36">
        <v>3.1029619181946404</v>
      </c>
      <c r="F21" s="8">
        <v>1414</v>
      </c>
      <c r="G21" s="56">
        <v>43</v>
      </c>
      <c r="H21" s="36">
        <v>3.041018387553041</v>
      </c>
      <c r="I21" s="8">
        <v>1411</v>
      </c>
      <c r="J21" s="11">
        <v>38</v>
      </c>
      <c r="K21" s="9">
        <v>2.6931254429482636</v>
      </c>
      <c r="L21" s="8">
        <v>1418</v>
      </c>
      <c r="M21" s="11">
        <v>40</v>
      </c>
      <c r="N21" s="9">
        <v>2.8208744710860367</v>
      </c>
    </row>
    <row r="22" spans="2:14">
      <c r="B22" s="12" t="s">
        <v>42</v>
      </c>
      <c r="C22" s="37">
        <v>1768</v>
      </c>
      <c r="D22" s="37">
        <v>193</v>
      </c>
      <c r="E22" s="38">
        <v>10.916289592760181</v>
      </c>
      <c r="F22" s="37">
        <v>1774</v>
      </c>
      <c r="G22" s="57" t="s">
        <v>52</v>
      </c>
      <c r="H22" s="38" t="s">
        <v>52</v>
      </c>
      <c r="I22" s="37">
        <v>1789</v>
      </c>
      <c r="J22" s="39" t="s">
        <v>52</v>
      </c>
      <c r="K22" s="40" t="s">
        <v>52</v>
      </c>
      <c r="L22" s="37">
        <v>1792</v>
      </c>
      <c r="M22" s="40">
        <v>131</v>
      </c>
      <c r="N22" s="40">
        <v>7.3102678571428577</v>
      </c>
    </row>
    <row r="23" spans="2:14">
      <c r="B23" s="7" t="s">
        <v>43</v>
      </c>
      <c r="C23" s="8">
        <v>1328</v>
      </c>
      <c r="D23" s="8">
        <v>7</v>
      </c>
      <c r="E23" s="36">
        <v>0.52710843373493976</v>
      </c>
      <c r="F23" s="8">
        <v>1330</v>
      </c>
      <c r="G23" s="56">
        <v>6</v>
      </c>
      <c r="H23" s="36">
        <v>0.45112781954887221</v>
      </c>
      <c r="I23" s="8">
        <v>1335</v>
      </c>
      <c r="J23" s="16">
        <v>16</v>
      </c>
      <c r="K23" s="9">
        <v>1.1985018726591761</v>
      </c>
      <c r="L23" s="8">
        <v>1342</v>
      </c>
      <c r="M23" s="16">
        <v>16</v>
      </c>
      <c r="N23" s="9">
        <v>1.1922503725782414</v>
      </c>
    </row>
    <row r="24" spans="2:14">
      <c r="B24" s="41" t="s">
        <v>53</v>
      </c>
      <c r="C24" s="42">
        <f>SUM(C15,C11,C10,C20,C21,C23)</f>
        <v>10170</v>
      </c>
      <c r="D24" s="42">
        <f>SUM(D15,D11,D10,D20,D21,D23)</f>
        <v>833</v>
      </c>
      <c r="E24" s="43">
        <f>(D24/C24*100)</f>
        <v>8.1907571288102261</v>
      </c>
      <c r="F24" s="42">
        <v>10272</v>
      </c>
      <c r="G24" s="58">
        <v>821</v>
      </c>
      <c r="H24" s="43">
        <v>7.9926012461059193</v>
      </c>
      <c r="I24" s="42">
        <v>10356</v>
      </c>
      <c r="J24" s="44">
        <v>816</v>
      </c>
      <c r="K24" s="45">
        <v>7.8794901506373112</v>
      </c>
      <c r="L24" s="44">
        <v>10480</v>
      </c>
      <c r="M24" s="42">
        <v>883</v>
      </c>
      <c r="N24" s="45">
        <v>8.4255725190839694</v>
      </c>
    </row>
    <row r="25" spans="2:14">
      <c r="B25" s="12" t="s">
        <v>54</v>
      </c>
      <c r="C25" s="37">
        <f>SUM(C8,C9,C14,C16,C17,C22)</f>
        <v>38249</v>
      </c>
      <c r="D25" s="37">
        <f>SUM(D8,D9,D14,D16,D17,D22)</f>
        <v>3673</v>
      </c>
      <c r="E25" s="46">
        <f>(D25/C25*100)</f>
        <v>9.6028654343904414</v>
      </c>
      <c r="F25" s="37">
        <v>38967</v>
      </c>
      <c r="G25" s="57">
        <v>3110</v>
      </c>
      <c r="H25" s="46">
        <v>7.8410609384060708</v>
      </c>
      <c r="I25" s="37">
        <v>39717</v>
      </c>
      <c r="J25" s="47">
        <v>2186</v>
      </c>
      <c r="K25" s="40">
        <v>7.3154407335519718</v>
      </c>
      <c r="L25" s="47">
        <v>29758</v>
      </c>
      <c r="M25" s="37">
        <v>1862</v>
      </c>
      <c r="N25" s="40">
        <v>6.2571409368909201</v>
      </c>
    </row>
    <row r="26" spans="2:14">
      <c r="B26" s="23" t="s">
        <v>46</v>
      </c>
      <c r="C26" s="24">
        <v>52870</v>
      </c>
      <c r="D26" s="24">
        <v>4966</v>
      </c>
      <c r="E26" s="48">
        <v>9.3928503877435219</v>
      </c>
      <c r="F26" s="59">
        <v>53742</v>
      </c>
      <c r="G26" s="60">
        <v>4353</v>
      </c>
      <c r="H26" s="48">
        <v>8.0998102043094775</v>
      </c>
      <c r="I26" s="24">
        <v>54627</v>
      </c>
      <c r="J26" s="28">
        <v>4087</v>
      </c>
      <c r="K26" s="26">
        <v>7.4816482691709218</v>
      </c>
      <c r="L26" s="24">
        <v>55422</v>
      </c>
      <c r="M26" s="28">
        <v>3956</v>
      </c>
      <c r="N26" s="26">
        <v>7.1379596550106452</v>
      </c>
    </row>
    <row r="27" spans="2:14" customFormat="1">
      <c r="B27" s="148" t="s">
        <v>55</v>
      </c>
      <c r="C27" s="148"/>
      <c r="D27" s="148"/>
      <c r="E27" s="148"/>
      <c r="F27" s="148"/>
      <c r="G27" s="148"/>
      <c r="H27" s="148"/>
      <c r="I27" s="148"/>
      <c r="J27" s="148"/>
      <c r="K27" s="148"/>
      <c r="L27" s="148"/>
      <c r="M27" s="148"/>
      <c r="N27" s="148"/>
    </row>
    <row r="28" spans="2:14" customFormat="1" ht="36" customHeight="1">
      <c r="B28" s="146" t="s">
        <v>47</v>
      </c>
      <c r="C28" s="146"/>
      <c r="D28" s="146"/>
      <c r="E28" s="146"/>
      <c r="F28" s="146"/>
      <c r="G28" s="146"/>
      <c r="H28" s="146"/>
      <c r="I28" s="146"/>
      <c r="J28" s="146"/>
      <c r="K28" s="146"/>
      <c r="L28" s="146"/>
      <c r="M28" s="146"/>
      <c r="N28" s="146"/>
    </row>
    <row r="29" spans="2:14" customFormat="1" ht="51.75" customHeight="1">
      <c r="B29" s="146" t="s">
        <v>48</v>
      </c>
      <c r="C29" s="146"/>
      <c r="D29" s="146"/>
      <c r="E29" s="146"/>
      <c r="F29" s="146"/>
      <c r="G29" s="146"/>
      <c r="H29" s="146"/>
      <c r="I29" s="146"/>
      <c r="J29" s="146"/>
      <c r="K29" s="146"/>
      <c r="L29" s="146"/>
      <c r="M29" s="146"/>
      <c r="N29" s="146"/>
    </row>
    <row r="30" spans="2:14" customFormat="1">
      <c r="B30" s="147" t="s">
        <v>56</v>
      </c>
      <c r="C30" s="147"/>
      <c r="D30" s="147"/>
      <c r="E30" s="147"/>
      <c r="F30" s="147"/>
      <c r="G30" s="147"/>
      <c r="H30" s="147"/>
      <c r="I30" s="147"/>
      <c r="J30" s="147"/>
      <c r="K30" s="147"/>
      <c r="L30" s="147"/>
      <c r="M30" s="147"/>
      <c r="N30" s="147"/>
    </row>
    <row r="31" spans="2:14" ht="28.15" customHeight="1">
      <c r="B31" s="142" t="s">
        <v>58</v>
      </c>
      <c r="C31" s="142"/>
      <c r="D31" s="142"/>
      <c r="E31" s="142"/>
      <c r="F31" s="142"/>
      <c r="G31" s="142"/>
      <c r="H31" s="142"/>
      <c r="I31" s="142"/>
      <c r="J31" s="142"/>
      <c r="K31" s="142"/>
      <c r="L31" s="142"/>
      <c r="M31" s="142"/>
      <c r="N31" s="142"/>
    </row>
    <row r="33" spans="12:12">
      <c r="L33" s="29"/>
    </row>
    <row r="34" spans="12:12">
      <c r="L34" s="29"/>
    </row>
  </sheetData>
  <mergeCells count="20">
    <mergeCell ref="B2:N2"/>
    <mergeCell ref="B3:B7"/>
    <mergeCell ref="C3:E3"/>
    <mergeCell ref="F3:H3"/>
    <mergeCell ref="I3:K3"/>
    <mergeCell ref="L3:N3"/>
    <mergeCell ref="C4:N5"/>
    <mergeCell ref="D6:E6"/>
    <mergeCell ref="G6:H6"/>
    <mergeCell ref="J6:K6"/>
    <mergeCell ref="B28:N28"/>
    <mergeCell ref="B29:N29"/>
    <mergeCell ref="B30:N30"/>
    <mergeCell ref="B31:N31"/>
    <mergeCell ref="M6:N6"/>
    <mergeCell ref="C7:D7"/>
    <mergeCell ref="F7:G7"/>
    <mergeCell ref="I7:J7"/>
    <mergeCell ref="L7:M7"/>
    <mergeCell ref="B27:N27"/>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K29"/>
  <sheetViews>
    <sheetView zoomScale="75" zoomScaleNormal="75" workbookViewId="0">
      <selection activeCell="K23" sqref="K23"/>
    </sheetView>
  </sheetViews>
  <sheetFormatPr defaultColWidth="11.42578125" defaultRowHeight="14.45"/>
  <cols>
    <col min="1" max="1" width="11.5703125" style="1"/>
    <col min="2" max="2" width="31.42578125" style="1" customWidth="1"/>
    <col min="3" max="23" width="13" style="1" customWidth="1"/>
    <col min="24" max="36" width="11.5703125" style="1"/>
    <col min="37" max="37" width="12.42578125" style="1" bestFit="1" customWidth="1"/>
    <col min="38" max="237" width="11.5703125" style="1"/>
    <col min="238" max="238" width="5.42578125" style="1" customWidth="1"/>
    <col min="239" max="239" width="28.42578125" style="1" customWidth="1"/>
    <col min="240" max="240" width="10.42578125" style="1" customWidth="1"/>
    <col min="241" max="241" width="14.42578125" style="1" customWidth="1"/>
    <col min="242" max="242" width="12.42578125" style="1" customWidth="1"/>
    <col min="243" max="243" width="8.42578125" style="1" customWidth="1"/>
    <col min="244" max="244" width="13.42578125" style="1" customWidth="1"/>
    <col min="245" max="245" width="14.42578125" style="1" customWidth="1"/>
    <col min="246" max="246" width="9.42578125" style="1" customWidth="1"/>
    <col min="247" max="248" width="11.5703125" style="1"/>
    <col min="249" max="249" width="29.42578125" style="1" customWidth="1"/>
    <col min="250" max="493" width="11.5703125" style="1"/>
    <col min="494" max="494" width="5.42578125" style="1" customWidth="1"/>
    <col min="495" max="495" width="28.42578125" style="1" customWidth="1"/>
    <col min="496" max="496" width="10.42578125" style="1" customWidth="1"/>
    <col min="497" max="497" width="14.42578125" style="1" customWidth="1"/>
    <col min="498" max="498" width="12.42578125" style="1" customWidth="1"/>
    <col min="499" max="499" width="8.42578125" style="1" customWidth="1"/>
    <col min="500" max="500" width="13.42578125" style="1" customWidth="1"/>
    <col min="501" max="501" width="14.42578125" style="1" customWidth="1"/>
    <col min="502" max="502" width="9.42578125" style="1" customWidth="1"/>
    <col min="503" max="504" width="11.5703125" style="1"/>
    <col min="505" max="505" width="29.42578125" style="1" customWidth="1"/>
    <col min="506" max="749" width="11.5703125" style="1"/>
    <col min="750" max="750" width="5.42578125" style="1" customWidth="1"/>
    <col min="751" max="751" width="28.42578125" style="1" customWidth="1"/>
    <col min="752" max="752" width="10.42578125" style="1" customWidth="1"/>
    <col min="753" max="753" width="14.42578125" style="1" customWidth="1"/>
    <col min="754" max="754" width="12.42578125" style="1" customWidth="1"/>
    <col min="755" max="755" width="8.42578125" style="1" customWidth="1"/>
    <col min="756" max="756" width="13.42578125" style="1" customWidth="1"/>
    <col min="757" max="757" width="14.42578125" style="1" customWidth="1"/>
    <col min="758" max="758" width="9.42578125" style="1" customWidth="1"/>
    <col min="759" max="760" width="11.5703125" style="1"/>
    <col min="761" max="761" width="29.42578125" style="1" customWidth="1"/>
    <col min="762" max="1005" width="11.5703125" style="1"/>
    <col min="1006" max="1006" width="5.42578125" style="1" customWidth="1"/>
    <col min="1007" max="1007" width="28.42578125" style="1" customWidth="1"/>
    <col min="1008" max="1008" width="10.42578125" style="1" customWidth="1"/>
    <col min="1009" max="1009" width="14.42578125" style="1" customWidth="1"/>
    <col min="1010" max="1010" width="12.42578125" style="1" customWidth="1"/>
    <col min="1011" max="1011" width="8.42578125" style="1" customWidth="1"/>
    <col min="1012" max="1012" width="13.42578125" style="1" customWidth="1"/>
    <col min="1013" max="1013" width="14.42578125" style="1" customWidth="1"/>
    <col min="1014" max="1014" width="9.42578125" style="1" customWidth="1"/>
    <col min="1015" max="1016" width="11.5703125" style="1"/>
    <col min="1017" max="1017" width="29.42578125" style="1" customWidth="1"/>
    <col min="1018" max="1261" width="11.5703125" style="1"/>
    <col min="1262" max="1262" width="5.42578125" style="1" customWidth="1"/>
    <col min="1263" max="1263" width="28.42578125" style="1" customWidth="1"/>
    <col min="1264" max="1264" width="10.42578125" style="1" customWidth="1"/>
    <col min="1265" max="1265" width="14.42578125" style="1" customWidth="1"/>
    <col min="1266" max="1266" width="12.42578125" style="1" customWidth="1"/>
    <col min="1267" max="1267" width="8.42578125" style="1" customWidth="1"/>
    <col min="1268" max="1268" width="13.42578125" style="1" customWidth="1"/>
    <col min="1269" max="1269" width="14.42578125" style="1" customWidth="1"/>
    <col min="1270" max="1270" width="9.42578125" style="1" customWidth="1"/>
    <col min="1271" max="1272" width="11.5703125" style="1"/>
    <col min="1273" max="1273" width="29.42578125" style="1" customWidth="1"/>
    <col min="1274" max="1517" width="11.5703125" style="1"/>
    <col min="1518" max="1518" width="5.42578125" style="1" customWidth="1"/>
    <col min="1519" max="1519" width="28.42578125" style="1" customWidth="1"/>
    <col min="1520" max="1520" width="10.42578125" style="1" customWidth="1"/>
    <col min="1521" max="1521" width="14.42578125" style="1" customWidth="1"/>
    <col min="1522" max="1522" width="12.42578125" style="1" customWidth="1"/>
    <col min="1523" max="1523" width="8.42578125" style="1" customWidth="1"/>
    <col min="1524" max="1524" width="13.42578125" style="1" customWidth="1"/>
    <col min="1525" max="1525" width="14.42578125" style="1" customWidth="1"/>
    <col min="1526" max="1526" width="9.42578125" style="1" customWidth="1"/>
    <col min="1527" max="1528" width="11.5703125" style="1"/>
    <col min="1529" max="1529" width="29.42578125" style="1" customWidth="1"/>
    <col min="1530" max="1773" width="11.5703125" style="1"/>
    <col min="1774" max="1774" width="5.42578125" style="1" customWidth="1"/>
    <col min="1775" max="1775" width="28.42578125" style="1" customWidth="1"/>
    <col min="1776" max="1776" width="10.42578125" style="1" customWidth="1"/>
    <col min="1777" max="1777" width="14.42578125" style="1" customWidth="1"/>
    <col min="1778" max="1778" width="12.42578125" style="1" customWidth="1"/>
    <col min="1779" max="1779" width="8.42578125" style="1" customWidth="1"/>
    <col min="1780" max="1780" width="13.42578125" style="1" customWidth="1"/>
    <col min="1781" max="1781" width="14.42578125" style="1" customWidth="1"/>
    <col min="1782" max="1782" width="9.42578125" style="1" customWidth="1"/>
    <col min="1783" max="1784" width="11.5703125" style="1"/>
    <col min="1785" max="1785" width="29.42578125" style="1" customWidth="1"/>
    <col min="1786" max="2029" width="11.5703125" style="1"/>
    <col min="2030" max="2030" width="5.42578125" style="1" customWidth="1"/>
    <col min="2031" max="2031" width="28.42578125" style="1" customWidth="1"/>
    <col min="2032" max="2032" width="10.42578125" style="1" customWidth="1"/>
    <col min="2033" max="2033" width="14.42578125" style="1" customWidth="1"/>
    <col min="2034" max="2034" width="12.42578125" style="1" customWidth="1"/>
    <col min="2035" max="2035" width="8.42578125" style="1" customWidth="1"/>
    <col min="2036" max="2036" width="13.42578125" style="1" customWidth="1"/>
    <col min="2037" max="2037" width="14.42578125" style="1" customWidth="1"/>
    <col min="2038" max="2038" width="9.42578125" style="1" customWidth="1"/>
    <col min="2039" max="2040" width="11.5703125" style="1"/>
    <col min="2041" max="2041" width="29.42578125" style="1" customWidth="1"/>
    <col min="2042" max="2285" width="11.5703125" style="1"/>
    <col min="2286" max="2286" width="5.42578125" style="1" customWidth="1"/>
    <col min="2287" max="2287" width="28.42578125" style="1" customWidth="1"/>
    <col min="2288" max="2288" width="10.42578125" style="1" customWidth="1"/>
    <col min="2289" max="2289" width="14.42578125" style="1" customWidth="1"/>
    <col min="2290" max="2290" width="12.42578125" style="1" customWidth="1"/>
    <col min="2291" max="2291" width="8.42578125" style="1" customWidth="1"/>
    <col min="2292" max="2292" width="13.42578125" style="1" customWidth="1"/>
    <col min="2293" max="2293" width="14.42578125" style="1" customWidth="1"/>
    <col min="2294" max="2294" width="9.42578125" style="1" customWidth="1"/>
    <col min="2295" max="2296" width="11.5703125" style="1"/>
    <col min="2297" max="2297" width="29.42578125" style="1" customWidth="1"/>
    <col min="2298" max="2541" width="11.5703125" style="1"/>
    <col min="2542" max="2542" width="5.42578125" style="1" customWidth="1"/>
    <col min="2543" max="2543" width="28.42578125" style="1" customWidth="1"/>
    <col min="2544" max="2544" width="10.42578125" style="1" customWidth="1"/>
    <col min="2545" max="2545" width="14.42578125" style="1" customWidth="1"/>
    <col min="2546" max="2546" width="12.42578125" style="1" customWidth="1"/>
    <col min="2547" max="2547" width="8.42578125" style="1" customWidth="1"/>
    <col min="2548" max="2548" width="13.42578125" style="1" customWidth="1"/>
    <col min="2549" max="2549" width="14.42578125" style="1" customWidth="1"/>
    <col min="2550" max="2550" width="9.42578125" style="1" customWidth="1"/>
    <col min="2551" max="2552" width="11.5703125" style="1"/>
    <col min="2553" max="2553" width="29.42578125" style="1" customWidth="1"/>
    <col min="2554" max="2797" width="11.5703125" style="1"/>
    <col min="2798" max="2798" width="5.42578125" style="1" customWidth="1"/>
    <col min="2799" max="2799" width="28.42578125" style="1" customWidth="1"/>
    <col min="2800" max="2800" width="10.42578125" style="1" customWidth="1"/>
    <col min="2801" max="2801" width="14.42578125" style="1" customWidth="1"/>
    <col min="2802" max="2802" width="12.42578125" style="1" customWidth="1"/>
    <col min="2803" max="2803" width="8.42578125" style="1" customWidth="1"/>
    <col min="2804" max="2804" width="13.42578125" style="1" customWidth="1"/>
    <col min="2805" max="2805" width="14.42578125" style="1" customWidth="1"/>
    <col min="2806" max="2806" width="9.42578125" style="1" customWidth="1"/>
    <col min="2807" max="2808" width="11.5703125" style="1"/>
    <col min="2809" max="2809" width="29.42578125" style="1" customWidth="1"/>
    <col min="2810" max="3053" width="11.5703125" style="1"/>
    <col min="3054" max="3054" width="5.42578125" style="1" customWidth="1"/>
    <col min="3055" max="3055" width="28.42578125" style="1" customWidth="1"/>
    <col min="3056" max="3056" width="10.42578125" style="1" customWidth="1"/>
    <col min="3057" max="3057" width="14.42578125" style="1" customWidth="1"/>
    <col min="3058" max="3058" width="12.42578125" style="1" customWidth="1"/>
    <col min="3059" max="3059" width="8.42578125" style="1" customWidth="1"/>
    <col min="3060" max="3060" width="13.42578125" style="1" customWidth="1"/>
    <col min="3061" max="3061" width="14.42578125" style="1" customWidth="1"/>
    <col min="3062" max="3062" width="9.42578125" style="1" customWidth="1"/>
    <col min="3063" max="3064" width="11.5703125" style="1"/>
    <col min="3065" max="3065" width="29.42578125" style="1" customWidth="1"/>
    <col min="3066" max="3309" width="11.5703125" style="1"/>
    <col min="3310" max="3310" width="5.42578125" style="1" customWidth="1"/>
    <col min="3311" max="3311" width="28.42578125" style="1" customWidth="1"/>
    <col min="3312" max="3312" width="10.42578125" style="1" customWidth="1"/>
    <col min="3313" max="3313" width="14.42578125" style="1" customWidth="1"/>
    <col min="3314" max="3314" width="12.42578125" style="1" customWidth="1"/>
    <col min="3315" max="3315" width="8.42578125" style="1" customWidth="1"/>
    <col min="3316" max="3316" width="13.42578125" style="1" customWidth="1"/>
    <col min="3317" max="3317" width="14.42578125" style="1" customWidth="1"/>
    <col min="3318" max="3318" width="9.42578125" style="1" customWidth="1"/>
    <col min="3319" max="3320" width="11.5703125" style="1"/>
    <col min="3321" max="3321" width="29.42578125" style="1" customWidth="1"/>
    <col min="3322" max="3565" width="11.5703125" style="1"/>
    <col min="3566" max="3566" width="5.42578125" style="1" customWidth="1"/>
    <col min="3567" max="3567" width="28.42578125" style="1" customWidth="1"/>
    <col min="3568" max="3568" width="10.42578125" style="1" customWidth="1"/>
    <col min="3569" max="3569" width="14.42578125" style="1" customWidth="1"/>
    <col min="3570" max="3570" width="12.42578125" style="1" customWidth="1"/>
    <col min="3571" max="3571" width="8.42578125" style="1" customWidth="1"/>
    <col min="3572" max="3572" width="13.42578125" style="1" customWidth="1"/>
    <col min="3573" max="3573" width="14.42578125" style="1" customWidth="1"/>
    <col min="3574" max="3574" width="9.42578125" style="1" customWidth="1"/>
    <col min="3575" max="3576" width="11.5703125" style="1"/>
    <col min="3577" max="3577" width="29.42578125" style="1" customWidth="1"/>
    <col min="3578" max="3821" width="11.5703125" style="1"/>
    <col min="3822" max="3822" width="5.42578125" style="1" customWidth="1"/>
    <col min="3823" max="3823" width="28.42578125" style="1" customWidth="1"/>
    <col min="3824" max="3824" width="10.42578125" style="1" customWidth="1"/>
    <col min="3825" max="3825" width="14.42578125" style="1" customWidth="1"/>
    <col min="3826" max="3826" width="12.42578125" style="1" customWidth="1"/>
    <col min="3827" max="3827" width="8.42578125" style="1" customWidth="1"/>
    <col min="3828" max="3828" width="13.42578125" style="1" customWidth="1"/>
    <col min="3829" max="3829" width="14.42578125" style="1" customWidth="1"/>
    <col min="3830" max="3830" width="9.42578125" style="1" customWidth="1"/>
    <col min="3831" max="3832" width="11.5703125" style="1"/>
    <col min="3833" max="3833" width="29.42578125" style="1" customWidth="1"/>
    <col min="3834" max="4077" width="11.5703125" style="1"/>
    <col min="4078" max="4078" width="5.42578125" style="1" customWidth="1"/>
    <col min="4079" max="4079" width="28.42578125" style="1" customWidth="1"/>
    <col min="4080" max="4080" width="10.42578125" style="1" customWidth="1"/>
    <col min="4081" max="4081" width="14.42578125" style="1" customWidth="1"/>
    <col min="4082" max="4082" width="12.42578125" style="1" customWidth="1"/>
    <col min="4083" max="4083" width="8.42578125" style="1" customWidth="1"/>
    <col min="4084" max="4084" width="13.42578125" style="1" customWidth="1"/>
    <col min="4085" max="4085" width="14.42578125" style="1" customWidth="1"/>
    <col min="4086" max="4086" width="9.42578125" style="1" customWidth="1"/>
    <col min="4087" max="4088" width="11.5703125" style="1"/>
    <col min="4089" max="4089" width="29.42578125" style="1" customWidth="1"/>
    <col min="4090" max="4333" width="11.5703125" style="1"/>
    <col min="4334" max="4334" width="5.42578125" style="1" customWidth="1"/>
    <col min="4335" max="4335" width="28.42578125" style="1" customWidth="1"/>
    <col min="4336" max="4336" width="10.42578125" style="1" customWidth="1"/>
    <col min="4337" max="4337" width="14.42578125" style="1" customWidth="1"/>
    <col min="4338" max="4338" width="12.42578125" style="1" customWidth="1"/>
    <col min="4339" max="4339" width="8.42578125" style="1" customWidth="1"/>
    <col min="4340" max="4340" width="13.42578125" style="1" customWidth="1"/>
    <col min="4341" max="4341" width="14.42578125" style="1" customWidth="1"/>
    <col min="4342" max="4342" width="9.42578125" style="1" customWidth="1"/>
    <col min="4343" max="4344" width="11.5703125" style="1"/>
    <col min="4345" max="4345" width="29.42578125" style="1" customWidth="1"/>
    <col min="4346" max="4589" width="11.5703125" style="1"/>
    <col min="4590" max="4590" width="5.42578125" style="1" customWidth="1"/>
    <col min="4591" max="4591" width="28.42578125" style="1" customWidth="1"/>
    <col min="4592" max="4592" width="10.42578125" style="1" customWidth="1"/>
    <col min="4593" max="4593" width="14.42578125" style="1" customWidth="1"/>
    <col min="4594" max="4594" width="12.42578125" style="1" customWidth="1"/>
    <col min="4595" max="4595" width="8.42578125" style="1" customWidth="1"/>
    <col min="4596" max="4596" width="13.42578125" style="1" customWidth="1"/>
    <col min="4597" max="4597" width="14.42578125" style="1" customWidth="1"/>
    <col min="4598" max="4598" width="9.42578125" style="1" customWidth="1"/>
    <col min="4599" max="4600" width="11.5703125" style="1"/>
    <col min="4601" max="4601" width="29.42578125" style="1" customWidth="1"/>
    <col min="4602" max="4845" width="11.5703125" style="1"/>
    <col min="4846" max="4846" width="5.42578125" style="1" customWidth="1"/>
    <col min="4847" max="4847" width="28.42578125" style="1" customWidth="1"/>
    <col min="4848" max="4848" width="10.42578125" style="1" customWidth="1"/>
    <col min="4849" max="4849" width="14.42578125" style="1" customWidth="1"/>
    <col min="4850" max="4850" width="12.42578125" style="1" customWidth="1"/>
    <col min="4851" max="4851" width="8.42578125" style="1" customWidth="1"/>
    <col min="4852" max="4852" width="13.42578125" style="1" customWidth="1"/>
    <col min="4853" max="4853" width="14.42578125" style="1" customWidth="1"/>
    <col min="4854" max="4854" width="9.42578125" style="1" customWidth="1"/>
    <col min="4855" max="4856" width="11.5703125" style="1"/>
    <col min="4857" max="4857" width="29.42578125" style="1" customWidth="1"/>
    <col min="4858" max="5101" width="11.5703125" style="1"/>
    <col min="5102" max="5102" width="5.42578125" style="1" customWidth="1"/>
    <col min="5103" max="5103" width="28.42578125" style="1" customWidth="1"/>
    <col min="5104" max="5104" width="10.42578125" style="1" customWidth="1"/>
    <col min="5105" max="5105" width="14.42578125" style="1" customWidth="1"/>
    <col min="5106" max="5106" width="12.42578125" style="1" customWidth="1"/>
    <col min="5107" max="5107" width="8.42578125" style="1" customWidth="1"/>
    <col min="5108" max="5108" width="13.42578125" style="1" customWidth="1"/>
    <col min="5109" max="5109" width="14.42578125" style="1" customWidth="1"/>
    <col min="5110" max="5110" width="9.42578125" style="1" customWidth="1"/>
    <col min="5111" max="5112" width="11.5703125" style="1"/>
    <col min="5113" max="5113" width="29.42578125" style="1" customWidth="1"/>
    <col min="5114" max="5357" width="11.5703125" style="1"/>
    <col min="5358" max="5358" width="5.42578125" style="1" customWidth="1"/>
    <col min="5359" max="5359" width="28.42578125" style="1" customWidth="1"/>
    <col min="5360" max="5360" width="10.42578125" style="1" customWidth="1"/>
    <col min="5361" max="5361" width="14.42578125" style="1" customWidth="1"/>
    <col min="5362" max="5362" width="12.42578125" style="1" customWidth="1"/>
    <col min="5363" max="5363" width="8.42578125" style="1" customWidth="1"/>
    <col min="5364" max="5364" width="13.42578125" style="1" customWidth="1"/>
    <col min="5365" max="5365" width="14.42578125" style="1" customWidth="1"/>
    <col min="5366" max="5366" width="9.42578125" style="1" customWidth="1"/>
    <col min="5367" max="5368" width="11.5703125" style="1"/>
    <col min="5369" max="5369" width="29.42578125" style="1" customWidth="1"/>
    <col min="5370" max="5613" width="11.5703125" style="1"/>
    <col min="5614" max="5614" width="5.42578125" style="1" customWidth="1"/>
    <col min="5615" max="5615" width="28.42578125" style="1" customWidth="1"/>
    <col min="5616" max="5616" width="10.42578125" style="1" customWidth="1"/>
    <col min="5617" max="5617" width="14.42578125" style="1" customWidth="1"/>
    <col min="5618" max="5618" width="12.42578125" style="1" customWidth="1"/>
    <col min="5619" max="5619" width="8.42578125" style="1" customWidth="1"/>
    <col min="5620" max="5620" width="13.42578125" style="1" customWidth="1"/>
    <col min="5621" max="5621" width="14.42578125" style="1" customWidth="1"/>
    <col min="5622" max="5622" width="9.42578125" style="1" customWidth="1"/>
    <col min="5623" max="5624" width="11.5703125" style="1"/>
    <col min="5625" max="5625" width="29.42578125" style="1" customWidth="1"/>
    <col min="5626" max="5869" width="11.5703125" style="1"/>
    <col min="5870" max="5870" width="5.42578125" style="1" customWidth="1"/>
    <col min="5871" max="5871" width="28.42578125" style="1" customWidth="1"/>
    <col min="5872" max="5872" width="10.42578125" style="1" customWidth="1"/>
    <col min="5873" max="5873" width="14.42578125" style="1" customWidth="1"/>
    <col min="5874" max="5874" width="12.42578125" style="1" customWidth="1"/>
    <col min="5875" max="5875" width="8.42578125" style="1" customWidth="1"/>
    <col min="5876" max="5876" width="13.42578125" style="1" customWidth="1"/>
    <col min="5877" max="5877" width="14.42578125" style="1" customWidth="1"/>
    <col min="5878" max="5878" width="9.42578125" style="1" customWidth="1"/>
    <col min="5879" max="5880" width="11.5703125" style="1"/>
    <col min="5881" max="5881" width="29.42578125" style="1" customWidth="1"/>
    <col min="5882" max="6125" width="11.5703125" style="1"/>
    <col min="6126" max="6126" width="5.42578125" style="1" customWidth="1"/>
    <col min="6127" max="6127" width="28.42578125" style="1" customWidth="1"/>
    <col min="6128" max="6128" width="10.42578125" style="1" customWidth="1"/>
    <col min="6129" max="6129" width="14.42578125" style="1" customWidth="1"/>
    <col min="6130" max="6130" width="12.42578125" style="1" customWidth="1"/>
    <col min="6131" max="6131" width="8.42578125" style="1" customWidth="1"/>
    <col min="6132" max="6132" width="13.42578125" style="1" customWidth="1"/>
    <col min="6133" max="6133" width="14.42578125" style="1" customWidth="1"/>
    <col min="6134" max="6134" width="9.42578125" style="1" customWidth="1"/>
    <col min="6135" max="6136" width="11.5703125" style="1"/>
    <col min="6137" max="6137" width="29.42578125" style="1" customWidth="1"/>
    <col min="6138" max="6381" width="11.5703125" style="1"/>
    <col min="6382" max="6382" width="5.42578125" style="1" customWidth="1"/>
    <col min="6383" max="6383" width="28.42578125" style="1" customWidth="1"/>
    <col min="6384" max="6384" width="10.42578125" style="1" customWidth="1"/>
    <col min="6385" max="6385" width="14.42578125" style="1" customWidth="1"/>
    <col min="6386" max="6386" width="12.42578125" style="1" customWidth="1"/>
    <col min="6387" max="6387" width="8.42578125" style="1" customWidth="1"/>
    <col min="6388" max="6388" width="13.42578125" style="1" customWidth="1"/>
    <col min="6389" max="6389" width="14.42578125" style="1" customWidth="1"/>
    <col min="6390" max="6390" width="9.42578125" style="1" customWidth="1"/>
    <col min="6391" max="6392" width="11.5703125" style="1"/>
    <col min="6393" max="6393" width="29.42578125" style="1" customWidth="1"/>
    <col min="6394" max="6637" width="11.5703125" style="1"/>
    <col min="6638" max="6638" width="5.42578125" style="1" customWidth="1"/>
    <col min="6639" max="6639" width="28.42578125" style="1" customWidth="1"/>
    <col min="6640" max="6640" width="10.42578125" style="1" customWidth="1"/>
    <col min="6641" max="6641" width="14.42578125" style="1" customWidth="1"/>
    <col min="6642" max="6642" width="12.42578125" style="1" customWidth="1"/>
    <col min="6643" max="6643" width="8.42578125" style="1" customWidth="1"/>
    <col min="6644" max="6644" width="13.42578125" style="1" customWidth="1"/>
    <col min="6645" max="6645" width="14.42578125" style="1" customWidth="1"/>
    <col min="6646" max="6646" width="9.42578125" style="1" customWidth="1"/>
    <col min="6647" max="6648" width="11.5703125" style="1"/>
    <col min="6649" max="6649" width="29.42578125" style="1" customWidth="1"/>
    <col min="6650" max="6893" width="11.5703125" style="1"/>
    <col min="6894" max="6894" width="5.42578125" style="1" customWidth="1"/>
    <col min="6895" max="6895" width="28.42578125" style="1" customWidth="1"/>
    <col min="6896" max="6896" width="10.42578125" style="1" customWidth="1"/>
    <col min="6897" max="6897" width="14.42578125" style="1" customWidth="1"/>
    <col min="6898" max="6898" width="12.42578125" style="1" customWidth="1"/>
    <col min="6899" max="6899" width="8.42578125" style="1" customWidth="1"/>
    <col min="6900" max="6900" width="13.42578125" style="1" customWidth="1"/>
    <col min="6901" max="6901" width="14.42578125" style="1" customWidth="1"/>
    <col min="6902" max="6902" width="9.42578125" style="1" customWidth="1"/>
    <col min="6903" max="6904" width="11.5703125" style="1"/>
    <col min="6905" max="6905" width="29.42578125" style="1" customWidth="1"/>
    <col min="6906" max="7149" width="11.5703125" style="1"/>
    <col min="7150" max="7150" width="5.42578125" style="1" customWidth="1"/>
    <col min="7151" max="7151" width="28.42578125" style="1" customWidth="1"/>
    <col min="7152" max="7152" width="10.42578125" style="1" customWidth="1"/>
    <col min="7153" max="7153" width="14.42578125" style="1" customWidth="1"/>
    <col min="7154" max="7154" width="12.42578125" style="1" customWidth="1"/>
    <col min="7155" max="7155" width="8.42578125" style="1" customWidth="1"/>
    <col min="7156" max="7156" width="13.42578125" style="1" customWidth="1"/>
    <col min="7157" max="7157" width="14.42578125" style="1" customWidth="1"/>
    <col min="7158" max="7158" width="9.42578125" style="1" customWidth="1"/>
    <col min="7159" max="7160" width="11.5703125" style="1"/>
    <col min="7161" max="7161" width="29.42578125" style="1" customWidth="1"/>
    <col min="7162" max="7405" width="11.5703125" style="1"/>
    <col min="7406" max="7406" width="5.42578125" style="1" customWidth="1"/>
    <col min="7407" max="7407" width="28.42578125" style="1" customWidth="1"/>
    <col min="7408" max="7408" width="10.42578125" style="1" customWidth="1"/>
    <col min="7409" max="7409" width="14.42578125" style="1" customWidth="1"/>
    <col min="7410" max="7410" width="12.42578125" style="1" customWidth="1"/>
    <col min="7411" max="7411" width="8.42578125" style="1" customWidth="1"/>
    <col min="7412" max="7412" width="13.42578125" style="1" customWidth="1"/>
    <col min="7413" max="7413" width="14.42578125" style="1" customWidth="1"/>
    <col min="7414" max="7414" width="9.42578125" style="1" customWidth="1"/>
    <col min="7415" max="7416" width="11.5703125" style="1"/>
    <col min="7417" max="7417" width="29.42578125" style="1" customWidth="1"/>
    <col min="7418" max="7661" width="11.5703125" style="1"/>
    <col min="7662" max="7662" width="5.42578125" style="1" customWidth="1"/>
    <col min="7663" max="7663" width="28.42578125" style="1" customWidth="1"/>
    <col min="7664" max="7664" width="10.42578125" style="1" customWidth="1"/>
    <col min="7665" max="7665" width="14.42578125" style="1" customWidth="1"/>
    <col min="7666" max="7666" width="12.42578125" style="1" customWidth="1"/>
    <col min="7667" max="7667" width="8.42578125" style="1" customWidth="1"/>
    <col min="7668" max="7668" width="13.42578125" style="1" customWidth="1"/>
    <col min="7669" max="7669" width="14.42578125" style="1" customWidth="1"/>
    <col min="7670" max="7670" width="9.42578125" style="1" customWidth="1"/>
    <col min="7671" max="7672" width="11.5703125" style="1"/>
    <col min="7673" max="7673" width="29.42578125" style="1" customWidth="1"/>
    <col min="7674" max="7917" width="11.5703125" style="1"/>
    <col min="7918" max="7918" width="5.42578125" style="1" customWidth="1"/>
    <col min="7919" max="7919" width="28.42578125" style="1" customWidth="1"/>
    <col min="7920" max="7920" width="10.42578125" style="1" customWidth="1"/>
    <col min="7921" max="7921" width="14.42578125" style="1" customWidth="1"/>
    <col min="7922" max="7922" width="12.42578125" style="1" customWidth="1"/>
    <col min="7923" max="7923" width="8.42578125" style="1" customWidth="1"/>
    <col min="7924" max="7924" width="13.42578125" style="1" customWidth="1"/>
    <col min="7925" max="7925" width="14.42578125" style="1" customWidth="1"/>
    <col min="7926" max="7926" width="9.42578125" style="1" customWidth="1"/>
    <col min="7927" max="7928" width="11.5703125" style="1"/>
    <col min="7929" max="7929" width="29.42578125" style="1" customWidth="1"/>
    <col min="7930" max="8173" width="11.5703125" style="1"/>
    <col min="8174" max="8174" width="5.42578125" style="1" customWidth="1"/>
    <col min="8175" max="8175" width="28.42578125" style="1" customWidth="1"/>
    <col min="8176" max="8176" width="10.42578125" style="1" customWidth="1"/>
    <col min="8177" max="8177" width="14.42578125" style="1" customWidth="1"/>
    <col min="8178" max="8178" width="12.42578125" style="1" customWidth="1"/>
    <col min="8179" max="8179" width="8.42578125" style="1" customWidth="1"/>
    <col min="8180" max="8180" width="13.42578125" style="1" customWidth="1"/>
    <col min="8181" max="8181" width="14.42578125" style="1" customWidth="1"/>
    <col min="8182" max="8182" width="9.42578125" style="1" customWidth="1"/>
    <col min="8183" max="8184" width="11.5703125" style="1"/>
    <col min="8185" max="8185" width="29.42578125" style="1" customWidth="1"/>
    <col min="8186" max="8429" width="11.5703125" style="1"/>
    <col min="8430" max="8430" width="5.42578125" style="1" customWidth="1"/>
    <col min="8431" max="8431" width="28.42578125" style="1" customWidth="1"/>
    <col min="8432" max="8432" width="10.42578125" style="1" customWidth="1"/>
    <col min="8433" max="8433" width="14.42578125" style="1" customWidth="1"/>
    <col min="8434" max="8434" width="12.42578125" style="1" customWidth="1"/>
    <col min="8435" max="8435" width="8.42578125" style="1" customWidth="1"/>
    <col min="8436" max="8436" width="13.42578125" style="1" customWidth="1"/>
    <col min="8437" max="8437" width="14.42578125" style="1" customWidth="1"/>
    <col min="8438" max="8438" width="9.42578125" style="1" customWidth="1"/>
    <col min="8439" max="8440" width="11.5703125" style="1"/>
    <col min="8441" max="8441" width="29.42578125" style="1" customWidth="1"/>
    <col min="8442" max="8685" width="11.5703125" style="1"/>
    <col min="8686" max="8686" width="5.42578125" style="1" customWidth="1"/>
    <col min="8687" max="8687" width="28.42578125" style="1" customWidth="1"/>
    <col min="8688" max="8688" width="10.42578125" style="1" customWidth="1"/>
    <col min="8689" max="8689" width="14.42578125" style="1" customWidth="1"/>
    <col min="8690" max="8690" width="12.42578125" style="1" customWidth="1"/>
    <col min="8691" max="8691" width="8.42578125" style="1" customWidth="1"/>
    <col min="8692" max="8692" width="13.42578125" style="1" customWidth="1"/>
    <col min="8693" max="8693" width="14.42578125" style="1" customWidth="1"/>
    <col min="8694" max="8694" width="9.42578125" style="1" customWidth="1"/>
    <col min="8695" max="8696" width="11.5703125" style="1"/>
    <col min="8697" max="8697" width="29.42578125" style="1" customWidth="1"/>
    <col min="8698" max="8941" width="11.5703125" style="1"/>
    <col min="8942" max="8942" width="5.42578125" style="1" customWidth="1"/>
    <col min="8943" max="8943" width="28.42578125" style="1" customWidth="1"/>
    <col min="8944" max="8944" width="10.42578125" style="1" customWidth="1"/>
    <col min="8945" max="8945" width="14.42578125" style="1" customWidth="1"/>
    <col min="8946" max="8946" width="12.42578125" style="1" customWidth="1"/>
    <col min="8947" max="8947" width="8.42578125" style="1" customWidth="1"/>
    <col min="8948" max="8948" width="13.42578125" style="1" customWidth="1"/>
    <col min="8949" max="8949" width="14.42578125" style="1" customWidth="1"/>
    <col min="8950" max="8950" width="9.42578125" style="1" customWidth="1"/>
    <col min="8951" max="8952" width="11.5703125" style="1"/>
    <col min="8953" max="8953" width="29.42578125" style="1" customWidth="1"/>
    <col min="8954" max="9197" width="11.5703125" style="1"/>
    <col min="9198" max="9198" width="5.42578125" style="1" customWidth="1"/>
    <col min="9199" max="9199" width="28.42578125" style="1" customWidth="1"/>
    <col min="9200" max="9200" width="10.42578125" style="1" customWidth="1"/>
    <col min="9201" max="9201" width="14.42578125" style="1" customWidth="1"/>
    <col min="9202" max="9202" width="12.42578125" style="1" customWidth="1"/>
    <col min="9203" max="9203" width="8.42578125" style="1" customWidth="1"/>
    <col min="9204" max="9204" width="13.42578125" style="1" customWidth="1"/>
    <col min="9205" max="9205" width="14.42578125" style="1" customWidth="1"/>
    <col min="9206" max="9206" width="9.42578125" style="1" customWidth="1"/>
    <col min="9207" max="9208" width="11.5703125" style="1"/>
    <col min="9209" max="9209" width="29.42578125" style="1" customWidth="1"/>
    <col min="9210" max="9453" width="11.5703125" style="1"/>
    <col min="9454" max="9454" width="5.42578125" style="1" customWidth="1"/>
    <col min="9455" max="9455" width="28.42578125" style="1" customWidth="1"/>
    <col min="9456" max="9456" width="10.42578125" style="1" customWidth="1"/>
    <col min="9457" max="9457" width="14.42578125" style="1" customWidth="1"/>
    <col min="9458" max="9458" width="12.42578125" style="1" customWidth="1"/>
    <col min="9459" max="9459" width="8.42578125" style="1" customWidth="1"/>
    <col min="9460" max="9460" width="13.42578125" style="1" customWidth="1"/>
    <col min="9461" max="9461" width="14.42578125" style="1" customWidth="1"/>
    <col min="9462" max="9462" width="9.42578125" style="1" customWidth="1"/>
    <col min="9463" max="9464" width="11.5703125" style="1"/>
    <col min="9465" max="9465" width="29.42578125" style="1" customWidth="1"/>
    <col min="9466" max="9709" width="11.5703125" style="1"/>
    <col min="9710" max="9710" width="5.42578125" style="1" customWidth="1"/>
    <col min="9711" max="9711" width="28.42578125" style="1" customWidth="1"/>
    <col min="9712" max="9712" width="10.42578125" style="1" customWidth="1"/>
    <col min="9713" max="9713" width="14.42578125" style="1" customWidth="1"/>
    <col min="9714" max="9714" width="12.42578125" style="1" customWidth="1"/>
    <col min="9715" max="9715" width="8.42578125" style="1" customWidth="1"/>
    <col min="9716" max="9716" width="13.42578125" style="1" customWidth="1"/>
    <col min="9717" max="9717" width="14.42578125" style="1" customWidth="1"/>
    <col min="9718" max="9718" width="9.42578125" style="1" customWidth="1"/>
    <col min="9719" max="9720" width="11.5703125" style="1"/>
    <col min="9721" max="9721" width="29.42578125" style="1" customWidth="1"/>
    <col min="9722" max="9965" width="11.5703125" style="1"/>
    <col min="9966" max="9966" width="5.42578125" style="1" customWidth="1"/>
    <col min="9967" max="9967" width="28.42578125" style="1" customWidth="1"/>
    <col min="9968" max="9968" width="10.42578125" style="1" customWidth="1"/>
    <col min="9969" max="9969" width="14.42578125" style="1" customWidth="1"/>
    <col min="9970" max="9970" width="12.42578125" style="1" customWidth="1"/>
    <col min="9971" max="9971" width="8.42578125" style="1" customWidth="1"/>
    <col min="9972" max="9972" width="13.42578125" style="1" customWidth="1"/>
    <col min="9973" max="9973" width="14.42578125" style="1" customWidth="1"/>
    <col min="9974" max="9974" width="9.42578125" style="1" customWidth="1"/>
    <col min="9975" max="9976" width="11.5703125" style="1"/>
    <col min="9977" max="9977" width="29.42578125" style="1" customWidth="1"/>
    <col min="9978" max="10221" width="11.5703125" style="1"/>
    <col min="10222" max="10222" width="5.42578125" style="1" customWidth="1"/>
    <col min="10223" max="10223" width="28.42578125" style="1" customWidth="1"/>
    <col min="10224" max="10224" width="10.42578125" style="1" customWidth="1"/>
    <col min="10225" max="10225" width="14.42578125" style="1" customWidth="1"/>
    <col min="10226" max="10226" width="12.42578125" style="1" customWidth="1"/>
    <col min="10227" max="10227" width="8.42578125" style="1" customWidth="1"/>
    <col min="10228" max="10228" width="13.42578125" style="1" customWidth="1"/>
    <col min="10229" max="10229" width="14.42578125" style="1" customWidth="1"/>
    <col min="10230" max="10230" width="9.42578125" style="1" customWidth="1"/>
    <col min="10231" max="10232" width="11.5703125" style="1"/>
    <col min="10233" max="10233" width="29.42578125" style="1" customWidth="1"/>
    <col min="10234" max="10477" width="11.5703125" style="1"/>
    <col min="10478" max="10478" width="5.42578125" style="1" customWidth="1"/>
    <col min="10479" max="10479" width="28.42578125" style="1" customWidth="1"/>
    <col min="10480" max="10480" width="10.42578125" style="1" customWidth="1"/>
    <col min="10481" max="10481" width="14.42578125" style="1" customWidth="1"/>
    <col min="10482" max="10482" width="12.42578125" style="1" customWidth="1"/>
    <col min="10483" max="10483" width="8.42578125" style="1" customWidth="1"/>
    <col min="10484" max="10484" width="13.42578125" style="1" customWidth="1"/>
    <col min="10485" max="10485" width="14.42578125" style="1" customWidth="1"/>
    <col min="10486" max="10486" width="9.42578125" style="1" customWidth="1"/>
    <col min="10487" max="10488" width="11.5703125" style="1"/>
    <col min="10489" max="10489" width="29.42578125" style="1" customWidth="1"/>
    <col min="10490" max="10733" width="11.5703125" style="1"/>
    <col min="10734" max="10734" width="5.42578125" style="1" customWidth="1"/>
    <col min="10735" max="10735" width="28.42578125" style="1" customWidth="1"/>
    <col min="10736" max="10736" width="10.42578125" style="1" customWidth="1"/>
    <col min="10737" max="10737" width="14.42578125" style="1" customWidth="1"/>
    <col min="10738" max="10738" width="12.42578125" style="1" customWidth="1"/>
    <col min="10739" max="10739" width="8.42578125" style="1" customWidth="1"/>
    <col min="10740" max="10740" width="13.42578125" style="1" customWidth="1"/>
    <col min="10741" max="10741" width="14.42578125" style="1" customWidth="1"/>
    <col min="10742" max="10742" width="9.42578125" style="1" customWidth="1"/>
    <col min="10743" max="10744" width="11.5703125" style="1"/>
    <col min="10745" max="10745" width="29.42578125" style="1" customWidth="1"/>
    <col min="10746" max="10989" width="11.5703125" style="1"/>
    <col min="10990" max="10990" width="5.42578125" style="1" customWidth="1"/>
    <col min="10991" max="10991" width="28.42578125" style="1" customWidth="1"/>
    <col min="10992" max="10992" width="10.42578125" style="1" customWidth="1"/>
    <col min="10993" max="10993" width="14.42578125" style="1" customWidth="1"/>
    <col min="10994" max="10994" width="12.42578125" style="1" customWidth="1"/>
    <col min="10995" max="10995" width="8.42578125" style="1" customWidth="1"/>
    <col min="10996" max="10996" width="13.42578125" style="1" customWidth="1"/>
    <col min="10997" max="10997" width="14.42578125" style="1" customWidth="1"/>
    <col min="10998" max="10998" width="9.42578125" style="1" customWidth="1"/>
    <col min="10999" max="11000" width="11.5703125" style="1"/>
    <col min="11001" max="11001" width="29.42578125" style="1" customWidth="1"/>
    <col min="11002" max="11245" width="11.5703125" style="1"/>
    <col min="11246" max="11246" width="5.42578125" style="1" customWidth="1"/>
    <col min="11247" max="11247" width="28.42578125" style="1" customWidth="1"/>
    <col min="11248" max="11248" width="10.42578125" style="1" customWidth="1"/>
    <col min="11249" max="11249" width="14.42578125" style="1" customWidth="1"/>
    <col min="11250" max="11250" width="12.42578125" style="1" customWidth="1"/>
    <col min="11251" max="11251" width="8.42578125" style="1" customWidth="1"/>
    <col min="11252" max="11252" width="13.42578125" style="1" customWidth="1"/>
    <col min="11253" max="11253" width="14.42578125" style="1" customWidth="1"/>
    <col min="11254" max="11254" width="9.42578125" style="1" customWidth="1"/>
    <col min="11255" max="11256" width="11.5703125" style="1"/>
    <col min="11257" max="11257" width="29.42578125" style="1" customWidth="1"/>
    <col min="11258" max="11501" width="11.5703125" style="1"/>
    <col min="11502" max="11502" width="5.42578125" style="1" customWidth="1"/>
    <col min="11503" max="11503" width="28.42578125" style="1" customWidth="1"/>
    <col min="11504" max="11504" width="10.42578125" style="1" customWidth="1"/>
    <col min="11505" max="11505" width="14.42578125" style="1" customWidth="1"/>
    <col min="11506" max="11506" width="12.42578125" style="1" customWidth="1"/>
    <col min="11507" max="11507" width="8.42578125" style="1" customWidth="1"/>
    <col min="11508" max="11508" width="13.42578125" style="1" customWidth="1"/>
    <col min="11509" max="11509" width="14.42578125" style="1" customWidth="1"/>
    <col min="11510" max="11510" width="9.42578125" style="1" customWidth="1"/>
    <col min="11511" max="11512" width="11.5703125" style="1"/>
    <col min="11513" max="11513" width="29.42578125" style="1" customWidth="1"/>
    <col min="11514" max="11757" width="11.5703125" style="1"/>
    <col min="11758" max="11758" width="5.42578125" style="1" customWidth="1"/>
    <col min="11759" max="11759" width="28.42578125" style="1" customWidth="1"/>
    <col min="11760" max="11760" width="10.42578125" style="1" customWidth="1"/>
    <col min="11761" max="11761" width="14.42578125" style="1" customWidth="1"/>
    <col min="11762" max="11762" width="12.42578125" style="1" customWidth="1"/>
    <col min="11763" max="11763" width="8.42578125" style="1" customWidth="1"/>
    <col min="11764" max="11764" width="13.42578125" style="1" customWidth="1"/>
    <col min="11765" max="11765" width="14.42578125" style="1" customWidth="1"/>
    <col min="11766" max="11766" width="9.42578125" style="1" customWidth="1"/>
    <col min="11767" max="11768" width="11.5703125" style="1"/>
    <col min="11769" max="11769" width="29.42578125" style="1" customWidth="1"/>
    <col min="11770" max="12013" width="11.5703125" style="1"/>
    <col min="12014" max="12014" width="5.42578125" style="1" customWidth="1"/>
    <col min="12015" max="12015" width="28.42578125" style="1" customWidth="1"/>
    <col min="12016" max="12016" width="10.42578125" style="1" customWidth="1"/>
    <col min="12017" max="12017" width="14.42578125" style="1" customWidth="1"/>
    <col min="12018" max="12018" width="12.42578125" style="1" customWidth="1"/>
    <col min="12019" max="12019" width="8.42578125" style="1" customWidth="1"/>
    <col min="12020" max="12020" width="13.42578125" style="1" customWidth="1"/>
    <col min="12021" max="12021" width="14.42578125" style="1" customWidth="1"/>
    <col min="12022" max="12022" width="9.42578125" style="1" customWidth="1"/>
    <col min="12023" max="12024" width="11.5703125" style="1"/>
    <col min="12025" max="12025" width="29.42578125" style="1" customWidth="1"/>
    <col min="12026" max="12269" width="11.5703125" style="1"/>
    <col min="12270" max="12270" width="5.42578125" style="1" customWidth="1"/>
    <col min="12271" max="12271" width="28.42578125" style="1" customWidth="1"/>
    <col min="12272" max="12272" width="10.42578125" style="1" customWidth="1"/>
    <col min="12273" max="12273" width="14.42578125" style="1" customWidth="1"/>
    <col min="12274" max="12274" width="12.42578125" style="1" customWidth="1"/>
    <col min="12275" max="12275" width="8.42578125" style="1" customWidth="1"/>
    <col min="12276" max="12276" width="13.42578125" style="1" customWidth="1"/>
    <col min="12277" max="12277" width="14.42578125" style="1" customWidth="1"/>
    <col min="12278" max="12278" width="9.42578125" style="1" customWidth="1"/>
    <col min="12279" max="12280" width="11.5703125" style="1"/>
    <col min="12281" max="12281" width="29.42578125" style="1" customWidth="1"/>
    <col min="12282" max="12525" width="11.5703125" style="1"/>
    <col min="12526" max="12526" width="5.42578125" style="1" customWidth="1"/>
    <col min="12527" max="12527" width="28.42578125" style="1" customWidth="1"/>
    <col min="12528" max="12528" width="10.42578125" style="1" customWidth="1"/>
    <col min="12529" max="12529" width="14.42578125" style="1" customWidth="1"/>
    <col min="12530" max="12530" width="12.42578125" style="1" customWidth="1"/>
    <col min="12531" max="12531" width="8.42578125" style="1" customWidth="1"/>
    <col min="12532" max="12532" width="13.42578125" style="1" customWidth="1"/>
    <col min="12533" max="12533" width="14.42578125" style="1" customWidth="1"/>
    <col min="12534" max="12534" width="9.42578125" style="1" customWidth="1"/>
    <col min="12535" max="12536" width="11.5703125" style="1"/>
    <col min="12537" max="12537" width="29.42578125" style="1" customWidth="1"/>
    <col min="12538" max="12781" width="11.5703125" style="1"/>
    <col min="12782" max="12782" width="5.42578125" style="1" customWidth="1"/>
    <col min="12783" max="12783" width="28.42578125" style="1" customWidth="1"/>
    <col min="12784" max="12784" width="10.42578125" style="1" customWidth="1"/>
    <col min="12785" max="12785" width="14.42578125" style="1" customWidth="1"/>
    <col min="12786" max="12786" width="12.42578125" style="1" customWidth="1"/>
    <col min="12787" max="12787" width="8.42578125" style="1" customWidth="1"/>
    <col min="12788" max="12788" width="13.42578125" style="1" customWidth="1"/>
    <col min="12789" max="12789" width="14.42578125" style="1" customWidth="1"/>
    <col min="12790" max="12790" width="9.42578125" style="1" customWidth="1"/>
    <col min="12791" max="12792" width="11.5703125" style="1"/>
    <col min="12793" max="12793" width="29.42578125" style="1" customWidth="1"/>
    <col min="12794" max="13037" width="11.5703125" style="1"/>
    <col min="13038" max="13038" width="5.42578125" style="1" customWidth="1"/>
    <col min="13039" max="13039" width="28.42578125" style="1" customWidth="1"/>
    <col min="13040" max="13040" width="10.42578125" style="1" customWidth="1"/>
    <col min="13041" max="13041" width="14.42578125" style="1" customWidth="1"/>
    <col min="13042" max="13042" width="12.42578125" style="1" customWidth="1"/>
    <col min="13043" max="13043" width="8.42578125" style="1" customWidth="1"/>
    <col min="13044" max="13044" width="13.42578125" style="1" customWidth="1"/>
    <col min="13045" max="13045" width="14.42578125" style="1" customWidth="1"/>
    <col min="13046" max="13046" width="9.42578125" style="1" customWidth="1"/>
    <col min="13047" max="13048" width="11.5703125" style="1"/>
    <col min="13049" max="13049" width="29.42578125" style="1" customWidth="1"/>
    <col min="13050" max="13293" width="11.5703125" style="1"/>
    <col min="13294" max="13294" width="5.42578125" style="1" customWidth="1"/>
    <col min="13295" max="13295" width="28.42578125" style="1" customWidth="1"/>
    <col min="13296" max="13296" width="10.42578125" style="1" customWidth="1"/>
    <col min="13297" max="13297" width="14.42578125" style="1" customWidth="1"/>
    <col min="13298" max="13298" width="12.42578125" style="1" customWidth="1"/>
    <col min="13299" max="13299" width="8.42578125" style="1" customWidth="1"/>
    <col min="13300" max="13300" width="13.42578125" style="1" customWidth="1"/>
    <col min="13301" max="13301" width="14.42578125" style="1" customWidth="1"/>
    <col min="13302" max="13302" width="9.42578125" style="1" customWidth="1"/>
    <col min="13303" max="13304" width="11.5703125" style="1"/>
    <col min="13305" max="13305" width="29.42578125" style="1" customWidth="1"/>
    <col min="13306" max="13549" width="11.5703125" style="1"/>
    <col min="13550" max="13550" width="5.42578125" style="1" customWidth="1"/>
    <col min="13551" max="13551" width="28.42578125" style="1" customWidth="1"/>
    <col min="13552" max="13552" width="10.42578125" style="1" customWidth="1"/>
    <col min="13553" max="13553" width="14.42578125" style="1" customWidth="1"/>
    <col min="13554" max="13554" width="12.42578125" style="1" customWidth="1"/>
    <col min="13555" max="13555" width="8.42578125" style="1" customWidth="1"/>
    <col min="13556" max="13556" width="13.42578125" style="1" customWidth="1"/>
    <col min="13557" max="13557" width="14.42578125" style="1" customWidth="1"/>
    <col min="13558" max="13558" width="9.42578125" style="1" customWidth="1"/>
    <col min="13559" max="13560" width="11.5703125" style="1"/>
    <col min="13561" max="13561" width="29.42578125" style="1" customWidth="1"/>
    <col min="13562" max="13805" width="11.5703125" style="1"/>
    <col min="13806" max="13806" width="5.42578125" style="1" customWidth="1"/>
    <col min="13807" max="13807" width="28.42578125" style="1" customWidth="1"/>
    <col min="13808" max="13808" width="10.42578125" style="1" customWidth="1"/>
    <col min="13809" max="13809" width="14.42578125" style="1" customWidth="1"/>
    <col min="13810" max="13810" width="12.42578125" style="1" customWidth="1"/>
    <col min="13811" max="13811" width="8.42578125" style="1" customWidth="1"/>
    <col min="13812" max="13812" width="13.42578125" style="1" customWidth="1"/>
    <col min="13813" max="13813" width="14.42578125" style="1" customWidth="1"/>
    <col min="13814" max="13814" width="9.42578125" style="1" customWidth="1"/>
    <col min="13815" max="13816" width="11.5703125" style="1"/>
    <col min="13817" max="13817" width="29.42578125" style="1" customWidth="1"/>
    <col min="13818" max="14061" width="11.5703125" style="1"/>
    <col min="14062" max="14062" width="5.42578125" style="1" customWidth="1"/>
    <col min="14063" max="14063" width="28.42578125" style="1" customWidth="1"/>
    <col min="14064" max="14064" width="10.42578125" style="1" customWidth="1"/>
    <col min="14065" max="14065" width="14.42578125" style="1" customWidth="1"/>
    <col min="14066" max="14066" width="12.42578125" style="1" customWidth="1"/>
    <col min="14067" max="14067" width="8.42578125" style="1" customWidth="1"/>
    <col min="14068" max="14068" width="13.42578125" style="1" customWidth="1"/>
    <col min="14069" max="14069" width="14.42578125" style="1" customWidth="1"/>
    <col min="14070" max="14070" width="9.42578125" style="1" customWidth="1"/>
    <col min="14071" max="14072" width="11.5703125" style="1"/>
    <col min="14073" max="14073" width="29.42578125" style="1" customWidth="1"/>
    <col min="14074" max="14317" width="11.5703125" style="1"/>
    <col min="14318" max="14318" width="5.42578125" style="1" customWidth="1"/>
    <col min="14319" max="14319" width="28.42578125" style="1" customWidth="1"/>
    <col min="14320" max="14320" width="10.42578125" style="1" customWidth="1"/>
    <col min="14321" max="14321" width="14.42578125" style="1" customWidth="1"/>
    <col min="14322" max="14322" width="12.42578125" style="1" customWidth="1"/>
    <col min="14323" max="14323" width="8.42578125" style="1" customWidth="1"/>
    <col min="14324" max="14324" width="13.42578125" style="1" customWidth="1"/>
    <col min="14325" max="14325" width="14.42578125" style="1" customWidth="1"/>
    <col min="14326" max="14326" width="9.42578125" style="1" customWidth="1"/>
    <col min="14327" max="14328" width="11.5703125" style="1"/>
    <col min="14329" max="14329" width="29.42578125" style="1" customWidth="1"/>
    <col min="14330" max="14573" width="11.5703125" style="1"/>
    <col min="14574" max="14574" width="5.42578125" style="1" customWidth="1"/>
    <col min="14575" max="14575" width="28.42578125" style="1" customWidth="1"/>
    <col min="14576" max="14576" width="10.42578125" style="1" customWidth="1"/>
    <col min="14577" max="14577" width="14.42578125" style="1" customWidth="1"/>
    <col min="14578" max="14578" width="12.42578125" style="1" customWidth="1"/>
    <col min="14579" max="14579" width="8.42578125" style="1" customWidth="1"/>
    <col min="14580" max="14580" width="13.42578125" style="1" customWidth="1"/>
    <col min="14581" max="14581" width="14.42578125" style="1" customWidth="1"/>
    <col min="14582" max="14582" width="9.42578125" style="1" customWidth="1"/>
    <col min="14583" max="14584" width="11.5703125" style="1"/>
    <col min="14585" max="14585" width="29.42578125" style="1" customWidth="1"/>
    <col min="14586" max="14829" width="11.5703125" style="1"/>
    <col min="14830" max="14830" width="5.42578125" style="1" customWidth="1"/>
    <col min="14831" max="14831" width="28.42578125" style="1" customWidth="1"/>
    <col min="14832" max="14832" width="10.42578125" style="1" customWidth="1"/>
    <col min="14833" max="14833" width="14.42578125" style="1" customWidth="1"/>
    <col min="14834" max="14834" width="12.42578125" style="1" customWidth="1"/>
    <col min="14835" max="14835" width="8.42578125" style="1" customWidth="1"/>
    <col min="14836" max="14836" width="13.42578125" style="1" customWidth="1"/>
    <col min="14837" max="14837" width="14.42578125" style="1" customWidth="1"/>
    <col min="14838" max="14838" width="9.42578125" style="1" customWidth="1"/>
    <col min="14839" max="14840" width="11.5703125" style="1"/>
    <col min="14841" max="14841" width="29.42578125" style="1" customWidth="1"/>
    <col min="14842" max="15085" width="11.5703125" style="1"/>
    <col min="15086" max="15086" width="5.42578125" style="1" customWidth="1"/>
    <col min="15087" max="15087" width="28.42578125" style="1" customWidth="1"/>
    <col min="15088" max="15088" width="10.42578125" style="1" customWidth="1"/>
    <col min="15089" max="15089" width="14.42578125" style="1" customWidth="1"/>
    <col min="15090" max="15090" width="12.42578125" style="1" customWidth="1"/>
    <col min="15091" max="15091" width="8.42578125" style="1" customWidth="1"/>
    <col min="15092" max="15092" width="13.42578125" style="1" customWidth="1"/>
    <col min="15093" max="15093" width="14.42578125" style="1" customWidth="1"/>
    <col min="15094" max="15094" width="9.42578125" style="1" customWidth="1"/>
    <col min="15095" max="15096" width="11.5703125" style="1"/>
    <col min="15097" max="15097" width="29.42578125" style="1" customWidth="1"/>
    <col min="15098" max="15341" width="11.5703125" style="1"/>
    <col min="15342" max="15342" width="5.42578125" style="1" customWidth="1"/>
    <col min="15343" max="15343" width="28.42578125" style="1" customWidth="1"/>
    <col min="15344" max="15344" width="10.42578125" style="1" customWidth="1"/>
    <col min="15345" max="15345" width="14.42578125" style="1" customWidth="1"/>
    <col min="15346" max="15346" width="12.42578125" style="1" customWidth="1"/>
    <col min="15347" max="15347" width="8.42578125" style="1" customWidth="1"/>
    <col min="15348" max="15348" width="13.42578125" style="1" customWidth="1"/>
    <col min="15349" max="15349" width="14.42578125" style="1" customWidth="1"/>
    <col min="15350" max="15350" width="9.42578125" style="1" customWidth="1"/>
    <col min="15351" max="15352" width="11.5703125" style="1"/>
    <col min="15353" max="15353" width="29.42578125" style="1" customWidth="1"/>
    <col min="15354" max="15597" width="11.5703125" style="1"/>
    <col min="15598" max="15598" width="5.42578125" style="1" customWidth="1"/>
    <col min="15599" max="15599" width="28.42578125" style="1" customWidth="1"/>
    <col min="15600" max="15600" width="10.42578125" style="1" customWidth="1"/>
    <col min="15601" max="15601" width="14.42578125" style="1" customWidth="1"/>
    <col min="15602" max="15602" width="12.42578125" style="1" customWidth="1"/>
    <col min="15603" max="15603" width="8.42578125" style="1" customWidth="1"/>
    <col min="15604" max="15604" width="13.42578125" style="1" customWidth="1"/>
    <col min="15605" max="15605" width="14.42578125" style="1" customWidth="1"/>
    <col min="15606" max="15606" width="9.42578125" style="1" customWidth="1"/>
    <col min="15607" max="15608" width="11.5703125" style="1"/>
    <col min="15609" max="15609" width="29.42578125" style="1" customWidth="1"/>
    <col min="15610" max="15853" width="11.5703125" style="1"/>
    <col min="15854" max="15854" width="5.42578125" style="1" customWidth="1"/>
    <col min="15855" max="15855" width="28.42578125" style="1" customWidth="1"/>
    <col min="15856" max="15856" width="10.42578125" style="1" customWidth="1"/>
    <col min="15857" max="15857" width="14.42578125" style="1" customWidth="1"/>
    <col min="15858" max="15858" width="12.42578125" style="1" customWidth="1"/>
    <col min="15859" max="15859" width="8.42578125" style="1" customWidth="1"/>
    <col min="15860" max="15860" width="13.42578125" style="1" customWidth="1"/>
    <col min="15861" max="15861" width="14.42578125" style="1" customWidth="1"/>
    <col min="15862" max="15862" width="9.42578125" style="1" customWidth="1"/>
    <col min="15863" max="15864" width="11.5703125" style="1"/>
    <col min="15865" max="15865" width="29.42578125" style="1" customWidth="1"/>
    <col min="15866" max="16109" width="11.5703125" style="1"/>
    <col min="16110" max="16110" width="5.42578125" style="1" customWidth="1"/>
    <col min="16111" max="16111" width="28.42578125" style="1" customWidth="1"/>
    <col min="16112" max="16112" width="10.42578125" style="1" customWidth="1"/>
    <col min="16113" max="16113" width="14.42578125" style="1" customWidth="1"/>
    <col min="16114" max="16114" width="12.42578125" style="1" customWidth="1"/>
    <col min="16115" max="16115" width="8.42578125" style="1" customWidth="1"/>
    <col min="16116" max="16116" width="13.42578125" style="1" customWidth="1"/>
    <col min="16117" max="16117" width="14.42578125" style="1" customWidth="1"/>
    <col min="16118" max="16118" width="9.42578125" style="1" customWidth="1"/>
    <col min="16119" max="16120" width="11.5703125" style="1"/>
    <col min="16121" max="16121" width="29.42578125" style="1" customWidth="1"/>
    <col min="16122" max="16384" width="11.5703125" style="1"/>
  </cols>
  <sheetData>
    <row r="2" spans="2:37" ht="15.6" customHeight="1">
      <c r="B2" s="109" t="s">
        <v>59</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row>
    <row r="3" spans="2:37">
      <c r="B3" s="116" t="s">
        <v>18</v>
      </c>
      <c r="C3" s="143">
        <v>40603</v>
      </c>
      <c r="D3" s="144"/>
      <c r="E3" s="145"/>
      <c r="F3" s="143">
        <v>40969</v>
      </c>
      <c r="G3" s="144"/>
      <c r="H3" s="145"/>
      <c r="I3" s="144">
        <v>41334</v>
      </c>
      <c r="J3" s="144"/>
      <c r="K3" s="144"/>
      <c r="L3" s="143">
        <v>41699</v>
      </c>
      <c r="M3" s="144"/>
      <c r="N3" s="145"/>
      <c r="O3" s="143">
        <v>42064</v>
      </c>
      <c r="P3" s="144"/>
      <c r="Q3" s="145"/>
      <c r="R3" s="143">
        <v>42430</v>
      </c>
      <c r="S3" s="144"/>
      <c r="T3" s="145"/>
      <c r="U3" s="143">
        <v>42795</v>
      </c>
      <c r="V3" s="144"/>
      <c r="W3" s="145"/>
      <c r="X3" s="143">
        <v>43160</v>
      </c>
      <c r="Y3" s="144"/>
      <c r="Z3" s="145"/>
      <c r="AA3" s="110">
        <v>43525</v>
      </c>
      <c r="AB3" s="111"/>
      <c r="AC3" s="112"/>
      <c r="AD3" s="110" t="s">
        <v>60</v>
      </c>
      <c r="AE3" s="111"/>
      <c r="AF3" s="112"/>
      <c r="AG3" s="144" t="s">
        <v>61</v>
      </c>
      <c r="AH3" s="144"/>
      <c r="AI3" s="145"/>
    </row>
    <row r="4" spans="2:37" ht="15" customHeight="1">
      <c r="B4" s="117"/>
      <c r="C4" s="113" t="s">
        <v>21</v>
      </c>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5"/>
    </row>
    <row r="5" spans="2:37" ht="41.25" customHeight="1">
      <c r="B5" s="117"/>
      <c r="C5" s="50" t="s">
        <v>22</v>
      </c>
      <c r="D5" s="105" t="s">
        <v>23</v>
      </c>
      <c r="E5" s="106"/>
      <c r="F5" s="50" t="s">
        <v>22</v>
      </c>
      <c r="G5" s="105" t="s">
        <v>23</v>
      </c>
      <c r="H5" s="106"/>
      <c r="I5" s="50" t="s">
        <v>22</v>
      </c>
      <c r="J5" s="105" t="s">
        <v>23</v>
      </c>
      <c r="K5" s="106"/>
      <c r="L5" s="50" t="s">
        <v>22</v>
      </c>
      <c r="M5" s="105" t="s">
        <v>23</v>
      </c>
      <c r="N5" s="106"/>
      <c r="O5" s="50" t="s">
        <v>22</v>
      </c>
      <c r="P5" s="105" t="s">
        <v>23</v>
      </c>
      <c r="Q5" s="106"/>
      <c r="R5" s="50" t="s">
        <v>22</v>
      </c>
      <c r="S5" s="105" t="s">
        <v>23</v>
      </c>
      <c r="T5" s="106"/>
      <c r="U5" s="50" t="s">
        <v>22</v>
      </c>
      <c r="V5" s="105" t="s">
        <v>23</v>
      </c>
      <c r="W5" s="106"/>
      <c r="X5" s="50" t="s">
        <v>22</v>
      </c>
      <c r="Y5" s="105" t="s">
        <v>23</v>
      </c>
      <c r="Z5" s="106"/>
      <c r="AA5" s="51" t="s">
        <v>22</v>
      </c>
      <c r="AB5" s="107" t="s">
        <v>23</v>
      </c>
      <c r="AC5" s="108"/>
      <c r="AD5" s="52" t="s">
        <v>22</v>
      </c>
      <c r="AE5" s="107" t="s">
        <v>23</v>
      </c>
      <c r="AF5" s="108"/>
      <c r="AG5" s="2" t="s">
        <v>22</v>
      </c>
      <c r="AH5" s="107" t="s">
        <v>23</v>
      </c>
      <c r="AI5" s="108"/>
    </row>
    <row r="6" spans="2:37">
      <c r="B6" s="118"/>
      <c r="C6" s="100" t="s">
        <v>25</v>
      </c>
      <c r="D6" s="101"/>
      <c r="E6" s="3" t="s">
        <v>26</v>
      </c>
      <c r="F6" s="119" t="s">
        <v>25</v>
      </c>
      <c r="G6" s="101"/>
      <c r="H6" s="3" t="s">
        <v>26</v>
      </c>
      <c r="I6" s="119" t="s">
        <v>25</v>
      </c>
      <c r="J6" s="101"/>
      <c r="K6" s="4" t="s">
        <v>26</v>
      </c>
      <c r="L6" s="100" t="s">
        <v>25</v>
      </c>
      <c r="M6" s="101"/>
      <c r="N6" s="5" t="s">
        <v>26</v>
      </c>
      <c r="O6" s="100" t="s">
        <v>25</v>
      </c>
      <c r="P6" s="101"/>
      <c r="Q6" s="5" t="s">
        <v>26</v>
      </c>
      <c r="R6" s="100" t="s">
        <v>25</v>
      </c>
      <c r="S6" s="101"/>
      <c r="T6" s="5" t="s">
        <v>26</v>
      </c>
      <c r="U6" s="100" t="s">
        <v>25</v>
      </c>
      <c r="V6" s="101"/>
      <c r="W6" s="5" t="s">
        <v>26</v>
      </c>
      <c r="X6" s="100" t="s">
        <v>25</v>
      </c>
      <c r="Y6" s="101"/>
      <c r="Z6" s="5" t="s">
        <v>26</v>
      </c>
      <c r="AA6" s="98" t="s">
        <v>25</v>
      </c>
      <c r="AB6" s="104"/>
      <c r="AC6" s="30" t="s">
        <v>27</v>
      </c>
      <c r="AD6" s="98" t="s">
        <v>25</v>
      </c>
      <c r="AE6" s="99"/>
      <c r="AF6" s="53" t="s">
        <v>27</v>
      </c>
      <c r="AG6" s="100" t="s">
        <v>25</v>
      </c>
      <c r="AH6" s="101"/>
      <c r="AI6" s="5" t="s">
        <v>26</v>
      </c>
    </row>
    <row r="7" spans="2:37" ht="15" customHeight="1">
      <c r="B7" s="6" t="s">
        <v>28</v>
      </c>
      <c r="C7" s="32">
        <v>8244</v>
      </c>
      <c r="D7" s="61">
        <v>2972</v>
      </c>
      <c r="E7" s="35">
        <f>D7/C7*100</f>
        <v>36.050460941290638</v>
      </c>
      <c r="F7" s="62">
        <v>8289</v>
      </c>
      <c r="G7" s="61">
        <v>2754</v>
      </c>
      <c r="H7" s="35">
        <f>G7/F7*100</f>
        <v>33.22475570032573</v>
      </c>
      <c r="I7" s="62">
        <v>8401</v>
      </c>
      <c r="J7" s="61">
        <v>2280</v>
      </c>
      <c r="K7" s="35">
        <f>J7/I7*100</f>
        <v>27.139626234972024</v>
      </c>
      <c r="L7" s="32">
        <v>8625</v>
      </c>
      <c r="M7" s="34">
        <v>2225</v>
      </c>
      <c r="N7" s="35">
        <f>M7/L7*100</f>
        <v>25.79710144927536</v>
      </c>
      <c r="O7" s="32">
        <v>8710</v>
      </c>
      <c r="P7" s="34">
        <v>1745</v>
      </c>
      <c r="Q7" s="35">
        <f>P7/O7*100</f>
        <v>20.034443168771528</v>
      </c>
      <c r="R7" s="32">
        <v>8740</v>
      </c>
      <c r="S7" s="34">
        <v>1738</v>
      </c>
      <c r="T7" s="35">
        <f>100/R7*S7</f>
        <v>19.88558352402746</v>
      </c>
      <c r="U7" s="32">
        <v>8792</v>
      </c>
      <c r="V7" s="34">
        <v>1092</v>
      </c>
      <c r="W7" s="35">
        <f>100/U7*V7</f>
        <v>12.420382165605094</v>
      </c>
      <c r="X7" s="32">
        <v>8915</v>
      </c>
      <c r="Y7" s="34">
        <v>1091</v>
      </c>
      <c r="Z7" s="35">
        <f>Y7/X7*100</f>
        <v>12.23780145821649</v>
      </c>
      <c r="AA7" s="32">
        <v>9117</v>
      </c>
      <c r="AB7" s="34">
        <v>1033</v>
      </c>
      <c r="AC7" s="35">
        <v>11.330481518043216</v>
      </c>
      <c r="AD7" s="63">
        <v>9288</v>
      </c>
      <c r="AE7" s="63">
        <v>743</v>
      </c>
      <c r="AF7" s="35">
        <v>7.9995693367786389</v>
      </c>
      <c r="AG7" s="34">
        <v>9482</v>
      </c>
      <c r="AH7" s="34">
        <v>521</v>
      </c>
      <c r="AI7" s="35">
        <v>5.4946213878928489</v>
      </c>
      <c r="AK7" s="64"/>
    </row>
    <row r="8" spans="2:37">
      <c r="B8" s="7" t="s">
        <v>29</v>
      </c>
      <c r="C8" s="8">
        <v>8453</v>
      </c>
      <c r="D8" s="65">
        <v>5173</v>
      </c>
      <c r="E8" s="9">
        <f t="shared" ref="E8:E21" si="0">D8/C8*100</f>
        <v>61.197208091801727</v>
      </c>
      <c r="F8" s="10">
        <v>8605</v>
      </c>
      <c r="G8" s="65">
        <v>4430</v>
      </c>
      <c r="H8" s="9">
        <f t="shared" ref="H8:H25" si="1">G8/F8*100</f>
        <v>51.481696687972111</v>
      </c>
      <c r="I8" s="10">
        <v>8749</v>
      </c>
      <c r="J8" s="65">
        <v>3303</v>
      </c>
      <c r="K8" s="9">
        <f t="shared" ref="K8:K25" si="2">J8/I8*100</f>
        <v>37.752886044119329</v>
      </c>
      <c r="L8" s="8">
        <v>8989</v>
      </c>
      <c r="M8" s="11">
        <v>2234</v>
      </c>
      <c r="N8" s="9">
        <f t="shared" ref="N8:N25" si="3">M8/L8*100</f>
        <v>24.852597619312494</v>
      </c>
      <c r="O8" s="8">
        <v>9166</v>
      </c>
      <c r="P8" s="11">
        <v>767</v>
      </c>
      <c r="Q8" s="9">
        <f t="shared" ref="Q8:Q25" si="4">P8/O8*100</f>
        <v>8.3678813004582153</v>
      </c>
      <c r="R8" s="8">
        <v>9272</v>
      </c>
      <c r="S8" s="11">
        <v>501</v>
      </c>
      <c r="T8" s="9">
        <f>100/R8*S8</f>
        <v>5.4033649698015536</v>
      </c>
      <c r="U8" s="8">
        <v>9359</v>
      </c>
      <c r="V8" s="11">
        <v>497</v>
      </c>
      <c r="W8" s="9">
        <f>100/U8*V8</f>
        <v>5.3103964098728502</v>
      </c>
      <c r="X8" s="8">
        <v>9430</v>
      </c>
      <c r="Y8" s="11">
        <v>475</v>
      </c>
      <c r="Z8" s="9">
        <f t="shared" ref="Z8:Z25" si="5">Y8/X8*100</f>
        <v>5.0371155885471897</v>
      </c>
      <c r="AA8" s="8">
        <v>9510</v>
      </c>
      <c r="AB8" s="11">
        <v>511</v>
      </c>
      <c r="AC8" s="9">
        <v>5.3732912723449004</v>
      </c>
      <c r="AD8" s="66">
        <v>9645</v>
      </c>
      <c r="AE8" s="66">
        <v>473</v>
      </c>
      <c r="AF8" s="9">
        <v>4.9040953862104715</v>
      </c>
      <c r="AG8" s="11">
        <v>9850</v>
      </c>
      <c r="AH8" s="11">
        <v>477</v>
      </c>
      <c r="AI8" s="9">
        <v>4.8426395939086291</v>
      </c>
      <c r="AK8" s="64"/>
    </row>
    <row r="9" spans="2:37">
      <c r="B9" s="12" t="s">
        <v>30</v>
      </c>
      <c r="C9" s="37">
        <v>1977</v>
      </c>
      <c r="D9" s="67">
        <v>665</v>
      </c>
      <c r="E9" s="40">
        <f t="shared" si="0"/>
        <v>33.636823469903895</v>
      </c>
      <c r="F9" s="68">
        <v>2052</v>
      </c>
      <c r="G9" s="67">
        <v>661</v>
      </c>
      <c r="H9" s="40">
        <f t="shared" si="1"/>
        <v>32.212475633528264</v>
      </c>
      <c r="I9" s="37">
        <v>2154</v>
      </c>
      <c r="J9" s="67">
        <v>653</v>
      </c>
      <c r="K9" s="40">
        <f t="shared" si="2"/>
        <v>30.315691736304551</v>
      </c>
      <c r="L9" s="37">
        <v>2251</v>
      </c>
      <c r="M9" s="39">
        <v>550</v>
      </c>
      <c r="N9" s="40">
        <f t="shared" si="3"/>
        <v>24.433585073300755</v>
      </c>
      <c r="O9" s="37">
        <v>2356</v>
      </c>
      <c r="P9" s="39">
        <v>540</v>
      </c>
      <c r="Q9" s="40">
        <f t="shared" si="4"/>
        <v>22.920203735144312</v>
      </c>
      <c r="R9" s="37">
        <v>2416</v>
      </c>
      <c r="S9" s="39">
        <v>564</v>
      </c>
      <c r="T9" s="40">
        <f t="shared" ref="T9:T25" si="6">100/R9*S9</f>
        <v>23.344370860927153</v>
      </c>
      <c r="U9" s="37">
        <v>2477</v>
      </c>
      <c r="V9" s="39">
        <v>569</v>
      </c>
      <c r="W9" s="40">
        <f t="shared" ref="W9:W25" si="7">100/U9*V9</f>
        <v>22.971336293903914</v>
      </c>
      <c r="X9" s="37">
        <v>2560</v>
      </c>
      <c r="Y9" s="39">
        <v>562</v>
      </c>
      <c r="Z9" s="40">
        <f t="shared" si="5"/>
        <v>21.953125</v>
      </c>
      <c r="AA9" s="37">
        <v>2600</v>
      </c>
      <c r="AB9" s="39">
        <v>549</v>
      </c>
      <c r="AC9" s="40">
        <v>21.115384615384617</v>
      </c>
      <c r="AD9" s="69">
        <v>2663</v>
      </c>
      <c r="AE9" s="69">
        <v>580</v>
      </c>
      <c r="AF9" s="40">
        <v>21.779947427713108</v>
      </c>
      <c r="AG9" s="39">
        <v>2718</v>
      </c>
      <c r="AH9" s="39">
        <v>556</v>
      </c>
      <c r="AI9" s="40">
        <v>20.456217807211186</v>
      </c>
      <c r="AK9" s="64"/>
    </row>
    <row r="10" spans="2:37">
      <c r="B10" s="7" t="s">
        <v>31</v>
      </c>
      <c r="C10" s="8">
        <v>1768</v>
      </c>
      <c r="D10" s="65">
        <v>557</v>
      </c>
      <c r="E10" s="9">
        <f t="shared" si="0"/>
        <v>31.504524886877828</v>
      </c>
      <c r="F10" s="10">
        <v>1792</v>
      </c>
      <c r="G10" s="65">
        <v>372</v>
      </c>
      <c r="H10" s="9">
        <f t="shared" si="1"/>
        <v>20.758928571428573</v>
      </c>
      <c r="I10" s="8">
        <v>1810</v>
      </c>
      <c r="J10" s="65">
        <v>317</v>
      </c>
      <c r="K10" s="9">
        <f t="shared" si="2"/>
        <v>17.513812154696133</v>
      </c>
      <c r="L10" s="8">
        <v>1830</v>
      </c>
      <c r="M10" s="11">
        <v>208</v>
      </c>
      <c r="N10" s="9">
        <f t="shared" si="3"/>
        <v>11.366120218579235</v>
      </c>
      <c r="O10" s="8">
        <v>1842</v>
      </c>
      <c r="P10" s="11">
        <v>193</v>
      </c>
      <c r="Q10" s="9">
        <f t="shared" si="4"/>
        <v>10.477741585233442</v>
      </c>
      <c r="R10" s="8">
        <v>1856</v>
      </c>
      <c r="S10" s="11">
        <v>177</v>
      </c>
      <c r="T10" s="9">
        <f t="shared" si="6"/>
        <v>9.5366379310344822</v>
      </c>
      <c r="U10" s="8">
        <v>1862</v>
      </c>
      <c r="V10" s="11">
        <v>158</v>
      </c>
      <c r="W10" s="9">
        <f t="shared" si="7"/>
        <v>8.4854994629430713</v>
      </c>
      <c r="X10" s="8">
        <v>1876</v>
      </c>
      <c r="Y10" s="11">
        <v>142</v>
      </c>
      <c r="Z10" s="9">
        <f t="shared" si="5"/>
        <v>7.569296375266525</v>
      </c>
      <c r="AA10" s="8">
        <v>1904</v>
      </c>
      <c r="AB10" s="11">
        <v>151</v>
      </c>
      <c r="AC10" s="9">
        <v>7.9306722689075624</v>
      </c>
      <c r="AD10" s="66">
        <v>1944</v>
      </c>
      <c r="AE10" s="66">
        <v>124</v>
      </c>
      <c r="AF10" s="9">
        <v>6.378600823045268</v>
      </c>
      <c r="AG10" s="11">
        <v>1964</v>
      </c>
      <c r="AH10" s="11">
        <v>123</v>
      </c>
      <c r="AI10" s="9">
        <v>6.2627291242362517</v>
      </c>
      <c r="AK10" s="64"/>
    </row>
    <row r="11" spans="2:37">
      <c r="B11" s="12" t="s">
        <v>32</v>
      </c>
      <c r="C11" s="37">
        <v>428</v>
      </c>
      <c r="D11" s="67">
        <v>144</v>
      </c>
      <c r="E11" s="40">
        <f t="shared" si="0"/>
        <v>33.644859813084111</v>
      </c>
      <c r="F11" s="68">
        <v>425</v>
      </c>
      <c r="G11" s="67">
        <v>167</v>
      </c>
      <c r="H11" s="40">
        <f t="shared" si="1"/>
        <v>39.294117647058826</v>
      </c>
      <c r="I11" s="37">
        <v>430</v>
      </c>
      <c r="J11" s="67">
        <v>158</v>
      </c>
      <c r="K11" s="40">
        <f t="shared" si="2"/>
        <v>36.744186046511629</v>
      </c>
      <c r="L11" s="37">
        <v>439</v>
      </c>
      <c r="M11" s="39">
        <v>151</v>
      </c>
      <c r="N11" s="40">
        <f t="shared" si="3"/>
        <v>34.396355353075172</v>
      </c>
      <c r="O11" s="37">
        <v>435</v>
      </c>
      <c r="P11" s="39">
        <v>139</v>
      </c>
      <c r="Q11" s="40">
        <f t="shared" si="4"/>
        <v>31.954022988505749</v>
      </c>
      <c r="R11" s="37">
        <v>434</v>
      </c>
      <c r="S11" s="39">
        <v>133</v>
      </c>
      <c r="T11" s="40">
        <f t="shared" si="6"/>
        <v>30.64516129032258</v>
      </c>
      <c r="U11" s="37">
        <v>435</v>
      </c>
      <c r="V11" s="39">
        <v>138</v>
      </c>
      <c r="W11" s="40">
        <f t="shared" si="7"/>
        <v>31.724137931034484</v>
      </c>
      <c r="X11" s="37">
        <v>451</v>
      </c>
      <c r="Y11" s="39">
        <v>146</v>
      </c>
      <c r="Z11" s="40">
        <f t="shared" si="5"/>
        <v>32.372505543237253</v>
      </c>
      <c r="AA11" s="37">
        <v>454</v>
      </c>
      <c r="AB11" s="39">
        <v>133</v>
      </c>
      <c r="AC11" s="40">
        <v>29.295154185022028</v>
      </c>
      <c r="AD11" s="69">
        <v>461</v>
      </c>
      <c r="AE11" s="69">
        <v>117</v>
      </c>
      <c r="AF11" s="40">
        <v>25.379609544468547</v>
      </c>
      <c r="AG11" s="39">
        <v>469</v>
      </c>
      <c r="AH11" s="39">
        <v>121</v>
      </c>
      <c r="AI11" s="40">
        <v>25.799573560767591</v>
      </c>
      <c r="AK11" s="64"/>
    </row>
    <row r="12" spans="2:37">
      <c r="B12" s="7" t="s">
        <v>33</v>
      </c>
      <c r="C12" s="8">
        <v>1054</v>
      </c>
      <c r="D12" s="65">
        <v>274</v>
      </c>
      <c r="E12" s="9">
        <f t="shared" si="0"/>
        <v>25.996204933586338</v>
      </c>
      <c r="F12" s="10">
        <v>1088</v>
      </c>
      <c r="G12" s="65">
        <v>260</v>
      </c>
      <c r="H12" s="9">
        <f t="shared" si="1"/>
        <v>23.897058823529413</v>
      </c>
      <c r="I12" s="8">
        <v>1093</v>
      </c>
      <c r="J12" s="65">
        <v>225</v>
      </c>
      <c r="K12" s="9">
        <f t="shared" si="2"/>
        <v>20.585544373284538</v>
      </c>
      <c r="L12" s="8">
        <v>1034</v>
      </c>
      <c r="M12" s="11">
        <v>181</v>
      </c>
      <c r="N12" s="9">
        <f t="shared" si="3"/>
        <v>17.504835589941973</v>
      </c>
      <c r="O12" s="8">
        <v>1048</v>
      </c>
      <c r="P12" s="11">
        <v>152</v>
      </c>
      <c r="Q12" s="9">
        <f t="shared" si="4"/>
        <v>14.503816793893129</v>
      </c>
      <c r="R12" s="8">
        <v>1051</v>
      </c>
      <c r="S12" s="11">
        <v>145</v>
      </c>
      <c r="T12" s="9">
        <f t="shared" si="6"/>
        <v>13.79638439581351</v>
      </c>
      <c r="U12" s="8">
        <v>1062</v>
      </c>
      <c r="V12" s="11">
        <v>128</v>
      </c>
      <c r="W12" s="9">
        <f t="shared" si="7"/>
        <v>12.052730696798493</v>
      </c>
      <c r="X12" s="8">
        <v>1081</v>
      </c>
      <c r="Y12" s="11">
        <v>120</v>
      </c>
      <c r="Z12" s="9">
        <f t="shared" si="5"/>
        <v>11.100832562442182</v>
      </c>
      <c r="AA12" s="8">
        <v>1106</v>
      </c>
      <c r="AB12" s="11">
        <v>122</v>
      </c>
      <c r="AC12" s="9">
        <v>11.030741410488245</v>
      </c>
      <c r="AD12" s="66">
        <v>1133</v>
      </c>
      <c r="AE12" s="66">
        <v>121</v>
      </c>
      <c r="AF12" s="9">
        <v>10.679611650485436</v>
      </c>
      <c r="AG12" s="11">
        <v>1152</v>
      </c>
      <c r="AH12" s="11">
        <v>116</v>
      </c>
      <c r="AI12" s="9">
        <v>10.069444444444445</v>
      </c>
      <c r="AK12" s="64"/>
    </row>
    <row r="13" spans="2:37">
      <c r="B13" s="12" t="s">
        <v>34</v>
      </c>
      <c r="C13" s="37">
        <v>3950</v>
      </c>
      <c r="D13" s="67">
        <v>1119</v>
      </c>
      <c r="E13" s="40">
        <f t="shared" si="0"/>
        <v>28.329113924050631</v>
      </c>
      <c r="F13" s="68">
        <v>4004</v>
      </c>
      <c r="G13" s="67">
        <v>944</v>
      </c>
      <c r="H13" s="40">
        <f t="shared" si="1"/>
        <v>23.576423576423579</v>
      </c>
      <c r="I13" s="37">
        <v>4044</v>
      </c>
      <c r="J13" s="67">
        <v>892</v>
      </c>
      <c r="K13" s="40">
        <f t="shared" si="2"/>
        <v>22.05736894164194</v>
      </c>
      <c r="L13" s="37">
        <v>4129</v>
      </c>
      <c r="M13" s="39">
        <v>785</v>
      </c>
      <c r="N13" s="40">
        <f t="shared" si="3"/>
        <v>19.011867280213128</v>
      </c>
      <c r="O13" s="37">
        <v>4193</v>
      </c>
      <c r="P13" s="39">
        <v>870</v>
      </c>
      <c r="Q13" s="40">
        <f t="shared" si="4"/>
        <v>20.748867159551633</v>
      </c>
      <c r="R13" s="37">
        <v>4187</v>
      </c>
      <c r="S13" s="39">
        <v>941</v>
      </c>
      <c r="T13" s="40">
        <f t="shared" si="6"/>
        <v>22.474325292572249</v>
      </c>
      <c r="U13" s="37">
        <v>4211</v>
      </c>
      <c r="V13" s="39">
        <v>787</v>
      </c>
      <c r="W13" s="40">
        <f t="shared" si="7"/>
        <v>18.689147470909525</v>
      </c>
      <c r="X13" s="37">
        <v>4232</v>
      </c>
      <c r="Y13" s="39">
        <v>750</v>
      </c>
      <c r="Z13" s="40">
        <f t="shared" si="5"/>
        <v>17.722117202268432</v>
      </c>
      <c r="AA13" s="37">
        <v>4262</v>
      </c>
      <c r="AB13" s="39">
        <v>596</v>
      </c>
      <c r="AC13" s="40">
        <v>13.984045049272641</v>
      </c>
      <c r="AD13" s="69">
        <v>4326</v>
      </c>
      <c r="AE13" s="69">
        <v>576</v>
      </c>
      <c r="AF13" s="40">
        <v>13.314840499306518</v>
      </c>
      <c r="AG13" s="39">
        <v>4382</v>
      </c>
      <c r="AH13" s="39">
        <v>630</v>
      </c>
      <c r="AI13" s="40">
        <v>14.376996805111823</v>
      </c>
      <c r="AK13" s="64"/>
    </row>
    <row r="14" spans="2:37">
      <c r="B14" s="7" t="s">
        <v>35</v>
      </c>
      <c r="C14" s="8">
        <v>1040</v>
      </c>
      <c r="D14" s="65">
        <v>145</v>
      </c>
      <c r="E14" s="9">
        <f t="shared" si="0"/>
        <v>13.942307692307693</v>
      </c>
      <c r="F14" s="10">
        <v>1058</v>
      </c>
      <c r="G14" s="65">
        <v>91</v>
      </c>
      <c r="H14" s="9">
        <f t="shared" si="1"/>
        <v>8.6011342155009451</v>
      </c>
      <c r="I14" s="8">
        <v>1052</v>
      </c>
      <c r="J14" s="65">
        <v>49</v>
      </c>
      <c r="K14" s="9">
        <f t="shared" si="2"/>
        <v>4.6577946768060841</v>
      </c>
      <c r="L14" s="8">
        <v>1059</v>
      </c>
      <c r="M14" s="11">
        <v>51</v>
      </c>
      <c r="N14" s="9">
        <f t="shared" si="3"/>
        <v>4.8158640226628888</v>
      </c>
      <c r="O14" s="8">
        <v>1065</v>
      </c>
      <c r="P14" s="11">
        <v>37</v>
      </c>
      <c r="Q14" s="9">
        <f t="shared" si="4"/>
        <v>3.4741784037558685</v>
      </c>
      <c r="R14" s="8">
        <v>1082</v>
      </c>
      <c r="S14" s="11">
        <v>50</v>
      </c>
      <c r="T14" s="9">
        <f t="shared" si="6"/>
        <v>4.621072088724584</v>
      </c>
      <c r="U14" s="8">
        <v>1088</v>
      </c>
      <c r="V14" s="11">
        <v>29</v>
      </c>
      <c r="W14" s="9">
        <f t="shared" si="7"/>
        <v>2.6654411764705883</v>
      </c>
      <c r="X14" s="8">
        <v>1097</v>
      </c>
      <c r="Y14" s="11">
        <v>44</v>
      </c>
      <c r="Z14" s="9">
        <f t="shared" si="5"/>
        <v>4.0109389243391069</v>
      </c>
      <c r="AA14" s="8">
        <v>1102</v>
      </c>
      <c r="AB14" s="11">
        <v>54</v>
      </c>
      <c r="AC14" s="9">
        <v>4.900181488203267</v>
      </c>
      <c r="AD14" s="66">
        <v>1111</v>
      </c>
      <c r="AE14" s="66">
        <v>39</v>
      </c>
      <c r="AF14" s="9">
        <v>3.5103510351035103</v>
      </c>
      <c r="AG14" s="11">
        <v>1120</v>
      </c>
      <c r="AH14" s="11">
        <v>51</v>
      </c>
      <c r="AI14" s="9">
        <v>4.5535714285714279</v>
      </c>
      <c r="AK14" s="64"/>
    </row>
    <row r="15" spans="2:37">
      <c r="B15" s="12" t="s">
        <v>36</v>
      </c>
      <c r="C15" s="37">
        <v>4687</v>
      </c>
      <c r="D15" s="67">
        <v>1409</v>
      </c>
      <c r="E15" s="40">
        <f t="shared" si="0"/>
        <v>30.061873266481758</v>
      </c>
      <c r="F15" s="68">
        <v>4780</v>
      </c>
      <c r="G15" s="67">
        <v>984</v>
      </c>
      <c r="H15" s="40">
        <f t="shared" si="1"/>
        <v>20.585774058577407</v>
      </c>
      <c r="I15" s="37">
        <v>4843</v>
      </c>
      <c r="J15" s="67">
        <v>897</v>
      </c>
      <c r="K15" s="40">
        <f t="shared" si="2"/>
        <v>18.521577534586001</v>
      </c>
      <c r="L15" s="37">
        <v>4967</v>
      </c>
      <c r="M15" s="39">
        <v>941</v>
      </c>
      <c r="N15" s="40">
        <f t="shared" si="3"/>
        <v>18.945037245822427</v>
      </c>
      <c r="O15" s="37">
        <v>5119</v>
      </c>
      <c r="P15" s="39">
        <v>908</v>
      </c>
      <c r="Q15" s="40">
        <f t="shared" si="4"/>
        <v>17.737839421762065</v>
      </c>
      <c r="R15" s="37">
        <v>5183</v>
      </c>
      <c r="S15" s="39">
        <v>944</v>
      </c>
      <c r="T15" s="40">
        <f t="shared" si="6"/>
        <v>18.21338992861277</v>
      </c>
      <c r="U15" s="37">
        <v>5243</v>
      </c>
      <c r="V15" s="39">
        <v>865</v>
      </c>
      <c r="W15" s="40">
        <f t="shared" si="7"/>
        <v>16.498188060270838</v>
      </c>
      <c r="X15" s="37">
        <v>5349</v>
      </c>
      <c r="Y15" s="39">
        <v>829</v>
      </c>
      <c r="Z15" s="40">
        <f t="shared" si="5"/>
        <v>15.498223967096653</v>
      </c>
      <c r="AA15" s="37">
        <v>5460</v>
      </c>
      <c r="AB15" s="39">
        <v>876</v>
      </c>
      <c r="AC15" s="40">
        <v>16.043956043956044</v>
      </c>
      <c r="AD15" s="69">
        <v>5594</v>
      </c>
      <c r="AE15" s="69">
        <v>784</v>
      </c>
      <c r="AF15" s="40">
        <v>14.01501608866643</v>
      </c>
      <c r="AG15" s="39">
        <v>5684</v>
      </c>
      <c r="AH15" s="39">
        <v>758</v>
      </c>
      <c r="AI15" s="40">
        <v>13.335679099225898</v>
      </c>
      <c r="AK15" s="64"/>
    </row>
    <row r="16" spans="2:37">
      <c r="B16" s="7" t="s">
        <v>37</v>
      </c>
      <c r="C16" s="8">
        <v>9486</v>
      </c>
      <c r="D16" s="65">
        <v>1684</v>
      </c>
      <c r="E16" s="9">
        <f t="shared" si="0"/>
        <v>17.752477335020028</v>
      </c>
      <c r="F16" s="10">
        <v>9381</v>
      </c>
      <c r="G16" s="65">
        <v>1181</v>
      </c>
      <c r="H16" s="9">
        <f t="shared" si="1"/>
        <v>12.58927619656753</v>
      </c>
      <c r="I16" s="8">
        <v>9384</v>
      </c>
      <c r="J16" s="65">
        <v>852</v>
      </c>
      <c r="K16" s="9">
        <f t="shared" si="2"/>
        <v>9.0792838874680299</v>
      </c>
      <c r="L16" s="8">
        <v>9470</v>
      </c>
      <c r="M16" s="11">
        <v>851</v>
      </c>
      <c r="N16" s="9">
        <f t="shared" si="3"/>
        <v>8.9862724392819437</v>
      </c>
      <c r="O16" s="8">
        <v>9876</v>
      </c>
      <c r="P16" s="11">
        <v>1146</v>
      </c>
      <c r="Q16" s="9">
        <f t="shared" si="4"/>
        <v>11.603888213851763</v>
      </c>
      <c r="R16" s="8">
        <v>9894</v>
      </c>
      <c r="S16" s="11">
        <v>967</v>
      </c>
      <c r="T16" s="9">
        <f t="shared" si="6"/>
        <v>9.773600161714171</v>
      </c>
      <c r="U16" s="8">
        <v>9943</v>
      </c>
      <c r="V16" s="11">
        <v>918</v>
      </c>
      <c r="W16" s="9">
        <f t="shared" si="7"/>
        <v>9.2326259680177021</v>
      </c>
      <c r="X16" s="8">
        <v>10060</v>
      </c>
      <c r="Y16" s="11">
        <v>919</v>
      </c>
      <c r="Z16" s="9">
        <f t="shared" si="5"/>
        <v>9.1351888667992043</v>
      </c>
      <c r="AA16" s="8">
        <v>10215</v>
      </c>
      <c r="AB16" s="11">
        <v>858</v>
      </c>
      <c r="AC16" s="9">
        <v>8.3994126284875179</v>
      </c>
      <c r="AD16" s="66">
        <v>10398</v>
      </c>
      <c r="AE16" s="66">
        <v>764</v>
      </c>
      <c r="AF16" s="9">
        <v>7.3475668397768796</v>
      </c>
      <c r="AG16" s="11">
        <v>10586</v>
      </c>
      <c r="AH16" s="11">
        <v>736</v>
      </c>
      <c r="AI16" s="9">
        <v>6.9525788777630844</v>
      </c>
      <c r="AK16" s="64"/>
    </row>
    <row r="17" spans="2:37">
      <c r="B17" s="12" t="s">
        <v>38</v>
      </c>
      <c r="C17" s="37">
        <v>2429</v>
      </c>
      <c r="D17" s="67">
        <v>681</v>
      </c>
      <c r="E17" s="40">
        <f t="shared" si="0"/>
        <v>28.036228900782216</v>
      </c>
      <c r="F17" s="68">
        <v>2445</v>
      </c>
      <c r="G17" s="67">
        <v>456</v>
      </c>
      <c r="H17" s="40">
        <f t="shared" si="1"/>
        <v>18.650306748466257</v>
      </c>
      <c r="I17" s="37">
        <v>2446</v>
      </c>
      <c r="J17" s="67">
        <v>353</v>
      </c>
      <c r="K17" s="40">
        <f t="shared" si="2"/>
        <v>14.431725265739983</v>
      </c>
      <c r="L17" s="37">
        <v>2472</v>
      </c>
      <c r="M17" s="39">
        <v>187</v>
      </c>
      <c r="N17" s="40">
        <f t="shared" si="3"/>
        <v>7.5647249190938517</v>
      </c>
      <c r="O17" s="37">
        <v>2495</v>
      </c>
      <c r="P17" s="39">
        <v>252</v>
      </c>
      <c r="Q17" s="40">
        <f t="shared" si="4"/>
        <v>10.100200400801604</v>
      </c>
      <c r="R17" s="37">
        <v>2498</v>
      </c>
      <c r="S17" s="39">
        <v>274</v>
      </c>
      <c r="T17" s="40">
        <f t="shared" si="6"/>
        <v>10.968775020016013</v>
      </c>
      <c r="U17" s="37">
        <v>2515</v>
      </c>
      <c r="V17" s="39">
        <v>255</v>
      </c>
      <c r="W17" s="40">
        <f t="shared" si="7"/>
        <v>10.139165009940358</v>
      </c>
      <c r="X17" s="37">
        <v>2527</v>
      </c>
      <c r="Y17" s="39">
        <v>214</v>
      </c>
      <c r="Z17" s="40">
        <f t="shared" si="5"/>
        <v>8.468539770478829</v>
      </c>
      <c r="AA17" s="37">
        <v>2555</v>
      </c>
      <c r="AB17" s="39">
        <v>216</v>
      </c>
      <c r="AC17" s="40">
        <v>8.4540117416829741</v>
      </c>
      <c r="AD17" s="69">
        <v>2572</v>
      </c>
      <c r="AE17" s="69">
        <v>186</v>
      </c>
      <c r="AF17" s="40">
        <v>7.2317262830482125</v>
      </c>
      <c r="AG17" s="39">
        <v>2590</v>
      </c>
      <c r="AH17" s="39">
        <v>207</v>
      </c>
      <c r="AI17" s="40">
        <v>7.9922779922779918</v>
      </c>
      <c r="AK17" s="64"/>
    </row>
    <row r="18" spans="2:37">
      <c r="B18" s="7" t="s">
        <v>39</v>
      </c>
      <c r="C18" s="8">
        <v>469</v>
      </c>
      <c r="D18" s="65">
        <v>100</v>
      </c>
      <c r="E18" s="9">
        <f t="shared" si="0"/>
        <v>21.321961620469082</v>
      </c>
      <c r="F18" s="10">
        <v>463</v>
      </c>
      <c r="G18" s="65">
        <v>64</v>
      </c>
      <c r="H18" s="9">
        <f t="shared" si="1"/>
        <v>13.822894168466524</v>
      </c>
      <c r="I18" s="8">
        <v>473</v>
      </c>
      <c r="J18" s="65">
        <v>44</v>
      </c>
      <c r="K18" s="9">
        <f t="shared" si="2"/>
        <v>9.3023255813953494</v>
      </c>
      <c r="L18" s="8">
        <v>480</v>
      </c>
      <c r="M18" s="11">
        <v>30</v>
      </c>
      <c r="N18" s="9">
        <f t="shared" si="3"/>
        <v>6.25</v>
      </c>
      <c r="O18" s="8">
        <v>482</v>
      </c>
      <c r="P18" s="11">
        <v>47</v>
      </c>
      <c r="Q18" s="9">
        <f t="shared" si="4"/>
        <v>9.7510373443983411</v>
      </c>
      <c r="R18" s="8">
        <v>487</v>
      </c>
      <c r="S18" s="11">
        <v>37</v>
      </c>
      <c r="T18" s="9">
        <f t="shared" si="6"/>
        <v>7.5975359342915807</v>
      </c>
      <c r="U18" s="8">
        <v>489</v>
      </c>
      <c r="V18" s="11">
        <v>40</v>
      </c>
      <c r="W18" s="9">
        <f t="shared" si="7"/>
        <v>8.1799591002044991</v>
      </c>
      <c r="X18" s="8">
        <v>482</v>
      </c>
      <c r="Y18" s="11">
        <v>31</v>
      </c>
      <c r="Z18" s="9">
        <f t="shared" si="5"/>
        <v>6.4315352697095429</v>
      </c>
      <c r="AA18" s="8">
        <v>480</v>
      </c>
      <c r="AB18" s="11">
        <v>38</v>
      </c>
      <c r="AC18" s="9">
        <v>7.9166666666666661</v>
      </c>
      <c r="AD18" s="66">
        <v>488</v>
      </c>
      <c r="AE18" s="66">
        <v>35</v>
      </c>
      <c r="AF18" s="9">
        <v>7.1721311475409832</v>
      </c>
      <c r="AG18" s="11">
        <v>491</v>
      </c>
      <c r="AH18" s="11">
        <v>19</v>
      </c>
      <c r="AI18" s="9">
        <v>3.8696537678207736</v>
      </c>
      <c r="AK18" s="64"/>
    </row>
    <row r="19" spans="2:37">
      <c r="B19" s="12" t="s">
        <v>40</v>
      </c>
      <c r="C19" s="37">
        <v>2780</v>
      </c>
      <c r="D19" s="67">
        <v>504</v>
      </c>
      <c r="E19" s="40">
        <f t="shared" si="0"/>
        <v>18.129496402877699</v>
      </c>
      <c r="F19" s="68">
        <v>2800</v>
      </c>
      <c r="G19" s="67">
        <v>373</v>
      </c>
      <c r="H19" s="40">
        <f t="shared" si="1"/>
        <v>13.321428571428569</v>
      </c>
      <c r="I19" s="37">
        <v>2815</v>
      </c>
      <c r="J19" s="67">
        <v>189</v>
      </c>
      <c r="K19" s="40">
        <f t="shared" si="2"/>
        <v>6.714031971580817</v>
      </c>
      <c r="L19" s="37">
        <v>2860</v>
      </c>
      <c r="M19" s="39">
        <v>173</v>
      </c>
      <c r="N19" s="40">
        <f t="shared" si="3"/>
        <v>6.0489510489510492</v>
      </c>
      <c r="O19" s="37">
        <v>2894</v>
      </c>
      <c r="P19" s="39">
        <v>143</v>
      </c>
      <c r="Q19" s="40">
        <f t="shared" si="4"/>
        <v>4.9412577747062887</v>
      </c>
      <c r="R19" s="37">
        <v>2928</v>
      </c>
      <c r="S19" s="39">
        <v>152</v>
      </c>
      <c r="T19" s="40">
        <f t="shared" si="6"/>
        <v>5.1912568306010938</v>
      </c>
      <c r="U19" s="37">
        <v>2947</v>
      </c>
      <c r="V19" s="39">
        <v>90</v>
      </c>
      <c r="W19" s="40">
        <f t="shared" si="7"/>
        <v>3.053953172718018</v>
      </c>
      <c r="X19" s="37">
        <v>2979</v>
      </c>
      <c r="Y19" s="39">
        <v>120</v>
      </c>
      <c r="Z19" s="40">
        <f t="shared" si="5"/>
        <v>4.0281973816717018</v>
      </c>
      <c r="AA19" s="37">
        <v>3007</v>
      </c>
      <c r="AB19" s="39">
        <v>175</v>
      </c>
      <c r="AC19" s="40">
        <v>5.8197539075490523</v>
      </c>
      <c r="AD19" s="69">
        <v>3025</v>
      </c>
      <c r="AE19" s="69">
        <v>159</v>
      </c>
      <c r="AF19" s="40">
        <v>5.2561983471074383</v>
      </c>
      <c r="AG19" s="39">
        <v>3047</v>
      </c>
      <c r="AH19" s="39">
        <v>174</v>
      </c>
      <c r="AI19" s="40">
        <v>5.7105349524122087</v>
      </c>
      <c r="AK19" s="64"/>
    </row>
    <row r="20" spans="2:37">
      <c r="B20" s="7" t="s">
        <v>41</v>
      </c>
      <c r="C20" s="8">
        <v>1724</v>
      </c>
      <c r="D20" s="65">
        <v>286</v>
      </c>
      <c r="E20" s="9">
        <f t="shared" si="0"/>
        <v>16.589327146171691</v>
      </c>
      <c r="F20" s="10">
        <v>1746</v>
      </c>
      <c r="G20" s="65">
        <v>143</v>
      </c>
      <c r="H20" s="9">
        <f t="shared" si="1"/>
        <v>8.1901489117983957</v>
      </c>
      <c r="I20" s="8">
        <v>1751</v>
      </c>
      <c r="J20" s="65">
        <v>114</v>
      </c>
      <c r="K20" s="9">
        <f t="shared" si="2"/>
        <v>6.5105653912050254</v>
      </c>
      <c r="L20" s="8">
        <v>1773</v>
      </c>
      <c r="M20" s="11">
        <v>63</v>
      </c>
      <c r="N20" s="9">
        <f t="shared" si="3"/>
        <v>3.5532994923857872</v>
      </c>
      <c r="O20" s="8">
        <v>1774</v>
      </c>
      <c r="P20" s="11">
        <v>32</v>
      </c>
      <c r="Q20" s="9">
        <f t="shared" si="4"/>
        <v>1.8038331454340473</v>
      </c>
      <c r="R20" s="8">
        <v>1774</v>
      </c>
      <c r="S20" s="11">
        <v>42</v>
      </c>
      <c r="T20" s="9">
        <f t="shared" si="6"/>
        <v>2.367531003382187</v>
      </c>
      <c r="U20" s="8">
        <v>1780</v>
      </c>
      <c r="V20" s="11">
        <v>57</v>
      </c>
      <c r="W20" s="9">
        <f t="shared" si="7"/>
        <v>3.202247191011236</v>
      </c>
      <c r="X20" s="8">
        <v>1789</v>
      </c>
      <c r="Y20" s="11">
        <v>57</v>
      </c>
      <c r="Z20" s="9">
        <f t="shared" si="5"/>
        <v>3.1861375069871438</v>
      </c>
      <c r="AA20" s="8">
        <v>1800</v>
      </c>
      <c r="AB20" s="11">
        <v>80</v>
      </c>
      <c r="AC20" s="9">
        <v>4.4444444444444446</v>
      </c>
      <c r="AD20" s="66">
        <v>1800</v>
      </c>
      <c r="AE20" s="66">
        <v>77</v>
      </c>
      <c r="AF20" s="9">
        <v>4.2777777777777777</v>
      </c>
      <c r="AG20" s="11">
        <v>1801</v>
      </c>
      <c r="AH20" s="11">
        <v>77</v>
      </c>
      <c r="AI20" s="9">
        <v>4.2754025541365905</v>
      </c>
      <c r="AK20" s="64"/>
    </row>
    <row r="21" spans="2:37">
      <c r="B21" s="12" t="s">
        <v>42</v>
      </c>
      <c r="C21" s="37">
        <v>1681</v>
      </c>
      <c r="D21" s="67">
        <v>466</v>
      </c>
      <c r="E21" s="40">
        <f t="shared" si="0"/>
        <v>27.721594289113622</v>
      </c>
      <c r="F21" s="68">
        <v>1702</v>
      </c>
      <c r="G21" s="67">
        <v>359</v>
      </c>
      <c r="H21" s="40">
        <f t="shared" si="1"/>
        <v>21.092831962397181</v>
      </c>
      <c r="I21" s="37">
        <v>1722</v>
      </c>
      <c r="J21" s="67">
        <v>339</v>
      </c>
      <c r="K21" s="40">
        <f t="shared" si="2"/>
        <v>19.686411149825783</v>
      </c>
      <c r="L21" s="37">
        <v>1723</v>
      </c>
      <c r="M21" s="39">
        <v>482</v>
      </c>
      <c r="N21" s="40">
        <f t="shared" si="3"/>
        <v>27.974463145676147</v>
      </c>
      <c r="O21" s="37">
        <v>1765</v>
      </c>
      <c r="P21" s="39">
        <v>283</v>
      </c>
      <c r="Q21" s="40">
        <f t="shared" si="4"/>
        <v>16.033994334277622</v>
      </c>
      <c r="R21" s="37">
        <v>1754</v>
      </c>
      <c r="S21" s="39">
        <v>261</v>
      </c>
      <c r="T21" s="40">
        <f t="shared" si="6"/>
        <v>14.880273660205246</v>
      </c>
      <c r="U21" s="37">
        <v>1771</v>
      </c>
      <c r="V21" s="39">
        <v>231</v>
      </c>
      <c r="W21" s="40">
        <f t="shared" si="7"/>
        <v>13.043478260869566</v>
      </c>
      <c r="X21" s="37">
        <v>1785</v>
      </c>
      <c r="Y21" s="39">
        <v>189</v>
      </c>
      <c r="Z21" s="40">
        <f t="shared" si="5"/>
        <v>10.588235294117647</v>
      </c>
      <c r="AA21" s="37">
        <v>1808</v>
      </c>
      <c r="AB21" s="39">
        <v>199</v>
      </c>
      <c r="AC21" s="40">
        <v>11.006637168141593</v>
      </c>
      <c r="AD21" s="69">
        <v>1816</v>
      </c>
      <c r="AE21" s="69">
        <v>170</v>
      </c>
      <c r="AF21" s="40">
        <v>9.361233480176212</v>
      </c>
      <c r="AG21" s="39">
        <v>1829</v>
      </c>
      <c r="AH21" s="39">
        <v>134</v>
      </c>
      <c r="AI21" s="40">
        <v>7.3264078731547295</v>
      </c>
      <c r="AK21" s="64"/>
    </row>
    <row r="22" spans="2:37">
      <c r="B22" s="7" t="s">
        <v>43</v>
      </c>
      <c r="C22" s="13">
        <v>1314</v>
      </c>
      <c r="D22" s="14">
        <v>66</v>
      </c>
      <c r="E22" s="9">
        <f>D22/C22*100</f>
        <v>5.0228310502283104</v>
      </c>
      <c r="F22" s="15">
        <v>1314</v>
      </c>
      <c r="G22" s="14">
        <v>30</v>
      </c>
      <c r="H22" s="9">
        <f t="shared" si="1"/>
        <v>2.2831050228310499</v>
      </c>
      <c r="I22" s="13">
        <v>1317</v>
      </c>
      <c r="J22" s="14">
        <v>3</v>
      </c>
      <c r="K22" s="9">
        <f t="shared" si="2"/>
        <v>0.22779043280182232</v>
      </c>
      <c r="L22" s="8">
        <v>1314</v>
      </c>
      <c r="M22" s="16">
        <v>5</v>
      </c>
      <c r="N22" s="9">
        <f t="shared" si="3"/>
        <v>0.38051750380517502</v>
      </c>
      <c r="O22" s="8">
        <v>1316</v>
      </c>
      <c r="P22" s="16">
        <v>37</v>
      </c>
      <c r="Q22" s="9">
        <f t="shared" si="4"/>
        <v>2.811550151975684</v>
      </c>
      <c r="R22" s="8">
        <v>1315</v>
      </c>
      <c r="S22" s="16">
        <v>12</v>
      </c>
      <c r="T22" s="9">
        <f t="shared" si="6"/>
        <v>0.9125475285171103</v>
      </c>
      <c r="U22" s="8">
        <v>1319</v>
      </c>
      <c r="V22" s="16">
        <v>3</v>
      </c>
      <c r="W22" s="9">
        <f t="shared" si="7"/>
        <v>0.2274450341167551</v>
      </c>
      <c r="X22" s="8">
        <v>1320</v>
      </c>
      <c r="Y22" s="16">
        <v>3</v>
      </c>
      <c r="Z22" s="9">
        <f t="shared" si="5"/>
        <v>0.22727272727272727</v>
      </c>
      <c r="AA22" s="8">
        <v>1328</v>
      </c>
      <c r="AB22" s="16">
        <v>7</v>
      </c>
      <c r="AC22" s="9">
        <v>0.52710843373493976</v>
      </c>
      <c r="AD22" s="66">
        <v>1330</v>
      </c>
      <c r="AE22" s="66">
        <v>6</v>
      </c>
      <c r="AF22" s="9">
        <v>0.45112781954887221</v>
      </c>
      <c r="AG22" s="16">
        <v>1335</v>
      </c>
      <c r="AH22" s="16">
        <v>16</v>
      </c>
      <c r="AI22" s="70">
        <v>1.1985018726591761</v>
      </c>
      <c r="AK22" s="64"/>
    </row>
    <row r="23" spans="2:37">
      <c r="B23" s="17" t="s">
        <v>44</v>
      </c>
      <c r="C23" s="18">
        <f>SUM(C10,C14,C19,C20,C22,C9)</f>
        <v>10603</v>
      </c>
      <c r="D23" s="19">
        <f t="shared" ref="D23:Y23" si="8">SUM(D10,D14,D19,D20,D22,D9)</f>
        <v>2223</v>
      </c>
      <c r="E23" s="20">
        <f t="shared" ref="E23:E25" si="9">D23/C23*100</f>
        <v>20.965764406300103</v>
      </c>
      <c r="F23" s="21">
        <f t="shared" si="8"/>
        <v>10762</v>
      </c>
      <c r="G23" s="19">
        <f t="shared" si="8"/>
        <v>1670</v>
      </c>
      <c r="H23" s="20">
        <f t="shared" si="1"/>
        <v>15.517561791488571</v>
      </c>
      <c r="I23" s="18">
        <f t="shared" si="8"/>
        <v>10899</v>
      </c>
      <c r="J23" s="19">
        <f t="shared" si="8"/>
        <v>1325</v>
      </c>
      <c r="K23" s="20">
        <f t="shared" si="2"/>
        <v>12.157078631067069</v>
      </c>
      <c r="L23" s="18">
        <f t="shared" si="8"/>
        <v>11087</v>
      </c>
      <c r="M23" s="22">
        <f t="shared" si="8"/>
        <v>1050</v>
      </c>
      <c r="N23" s="20">
        <f t="shared" si="3"/>
        <v>9.4705510958780543</v>
      </c>
      <c r="O23" s="18">
        <f t="shared" si="8"/>
        <v>11247</v>
      </c>
      <c r="P23" s="22">
        <f t="shared" si="8"/>
        <v>982</v>
      </c>
      <c r="Q23" s="20">
        <f t="shared" si="4"/>
        <v>8.7312172134791499</v>
      </c>
      <c r="R23" s="18">
        <f t="shared" si="8"/>
        <v>11371</v>
      </c>
      <c r="S23" s="22">
        <f t="shared" si="8"/>
        <v>997</v>
      </c>
      <c r="T23" s="20">
        <f t="shared" si="6"/>
        <v>8.7679183888840022</v>
      </c>
      <c r="U23" s="18">
        <f t="shared" si="8"/>
        <v>11473</v>
      </c>
      <c r="V23" s="22">
        <f t="shared" si="8"/>
        <v>906</v>
      </c>
      <c r="W23" s="20">
        <f t="shared" si="7"/>
        <v>7.896801185391789</v>
      </c>
      <c r="X23" s="18">
        <f t="shared" si="8"/>
        <v>11621</v>
      </c>
      <c r="Y23" s="22">
        <f t="shared" si="8"/>
        <v>928</v>
      </c>
      <c r="Z23" s="20">
        <f t="shared" si="5"/>
        <v>7.9855434127871954</v>
      </c>
      <c r="AA23" s="18">
        <v>11741</v>
      </c>
      <c r="AB23" s="22">
        <v>1016</v>
      </c>
      <c r="AC23" s="20">
        <v>8.6534366748999236</v>
      </c>
      <c r="AD23" s="71">
        <v>11873</v>
      </c>
      <c r="AE23" s="71">
        <v>985</v>
      </c>
      <c r="AF23" s="20">
        <v>8.2961340857407571</v>
      </c>
      <c r="AG23" s="18">
        <v>11985</v>
      </c>
      <c r="AH23" s="18">
        <v>997</v>
      </c>
      <c r="AI23" s="72">
        <v>8.3187317480183562</v>
      </c>
      <c r="AK23" s="64"/>
    </row>
    <row r="24" spans="2:37">
      <c r="B24" s="12" t="s">
        <v>45</v>
      </c>
      <c r="C24" s="37">
        <f>SUM(C7,C8,C11,C12,C13,C15,C16,C17,C18,C21)</f>
        <v>40881</v>
      </c>
      <c r="D24" s="73">
        <f t="shared" ref="D24:Y24" si="10">SUM(D7,D8,D11,D12,D13,D15,D16,D17,D18,D21)</f>
        <v>14022</v>
      </c>
      <c r="E24" s="40">
        <f t="shared" si="9"/>
        <v>34.299552359286714</v>
      </c>
      <c r="F24" s="68">
        <f t="shared" si="10"/>
        <v>41182</v>
      </c>
      <c r="G24" s="73">
        <f t="shared" si="10"/>
        <v>11599</v>
      </c>
      <c r="H24" s="40">
        <f t="shared" si="1"/>
        <v>28.165217813607885</v>
      </c>
      <c r="I24" s="37">
        <f t="shared" si="10"/>
        <v>41585</v>
      </c>
      <c r="J24" s="73">
        <f t="shared" si="10"/>
        <v>9343</v>
      </c>
      <c r="K24" s="40">
        <f t="shared" si="2"/>
        <v>22.467235782132981</v>
      </c>
      <c r="L24" s="37">
        <f t="shared" si="10"/>
        <v>42328</v>
      </c>
      <c r="M24" s="47">
        <f t="shared" si="10"/>
        <v>8067</v>
      </c>
      <c r="N24" s="40">
        <f t="shared" si="3"/>
        <v>19.058306558306558</v>
      </c>
      <c r="O24" s="37">
        <f t="shared" si="10"/>
        <v>43289</v>
      </c>
      <c r="P24" s="47">
        <f t="shared" si="10"/>
        <v>6309</v>
      </c>
      <c r="Q24" s="40">
        <f t="shared" si="4"/>
        <v>14.574141236803806</v>
      </c>
      <c r="R24" s="37">
        <f t="shared" si="10"/>
        <v>43500</v>
      </c>
      <c r="S24" s="47">
        <f t="shared" si="10"/>
        <v>5941</v>
      </c>
      <c r="T24" s="40">
        <f t="shared" si="6"/>
        <v>13.657471264367816</v>
      </c>
      <c r="U24" s="37">
        <f t="shared" si="10"/>
        <v>43820</v>
      </c>
      <c r="V24" s="47">
        <f t="shared" si="10"/>
        <v>4951</v>
      </c>
      <c r="W24" s="40">
        <f t="shared" si="7"/>
        <v>11.298493838429941</v>
      </c>
      <c r="X24" s="37">
        <f t="shared" si="10"/>
        <v>44312</v>
      </c>
      <c r="Y24" s="47">
        <f t="shared" si="10"/>
        <v>4764</v>
      </c>
      <c r="Z24" s="40">
        <f t="shared" si="5"/>
        <v>10.751038093518686</v>
      </c>
      <c r="AA24" s="37">
        <v>44967</v>
      </c>
      <c r="AB24" s="47">
        <v>4582</v>
      </c>
      <c r="AC24" s="40">
        <v>10.189694664976539</v>
      </c>
      <c r="AD24" s="69">
        <v>45721</v>
      </c>
      <c r="AE24" s="69">
        <v>3969</v>
      </c>
      <c r="AF24" s="40">
        <v>8.6809124909778888</v>
      </c>
      <c r="AG24" s="37">
        <v>46515</v>
      </c>
      <c r="AH24" s="37">
        <v>3719</v>
      </c>
      <c r="AI24" s="38">
        <v>7.9952703429001399</v>
      </c>
      <c r="AK24" s="64"/>
    </row>
    <row r="25" spans="2:37">
      <c r="B25" s="23" t="s">
        <v>46</v>
      </c>
      <c r="C25" s="24">
        <f>SUM(C7:C22)</f>
        <v>51484</v>
      </c>
      <c r="D25" s="25">
        <f>SUM(D7:D22)</f>
        <v>16245</v>
      </c>
      <c r="E25" s="26">
        <f t="shared" si="9"/>
        <v>31.553492347136974</v>
      </c>
      <c r="F25" s="27">
        <f>SUM(F7:F22)</f>
        <v>51944</v>
      </c>
      <c r="G25" s="25">
        <f>SUM(G7:G22)</f>
        <v>13269</v>
      </c>
      <c r="H25" s="26">
        <f t="shared" si="1"/>
        <v>25.544817495764672</v>
      </c>
      <c r="I25" s="24">
        <f>SUM(I7:I22)</f>
        <v>52484</v>
      </c>
      <c r="J25" s="25">
        <f>SUM(J7:J22)</f>
        <v>10668</v>
      </c>
      <c r="K25" s="26">
        <f t="shared" si="2"/>
        <v>20.326194649798033</v>
      </c>
      <c r="L25" s="24">
        <f>SUM(L7:L22)</f>
        <v>53415</v>
      </c>
      <c r="M25" s="28">
        <f>SUM(M7:M22)</f>
        <v>9117</v>
      </c>
      <c r="N25" s="26">
        <f t="shared" si="3"/>
        <v>17.068239258635217</v>
      </c>
      <c r="O25" s="24">
        <f>SUM(O7:O22)</f>
        <v>54536</v>
      </c>
      <c r="P25" s="28">
        <f>SUM(P7:P22)</f>
        <v>7291</v>
      </c>
      <c r="Q25" s="26">
        <f t="shared" si="4"/>
        <v>13.369150652779815</v>
      </c>
      <c r="R25" s="24">
        <f>SUM(R7:R22)</f>
        <v>54871</v>
      </c>
      <c r="S25" s="28">
        <f>SUM(S7:S22)</f>
        <v>6938</v>
      </c>
      <c r="T25" s="26">
        <f t="shared" si="6"/>
        <v>12.644201855260521</v>
      </c>
      <c r="U25" s="24">
        <f>SUM(U7:U22)</f>
        <v>55293</v>
      </c>
      <c r="V25" s="28">
        <f>SUM(V7:V22)</f>
        <v>5857</v>
      </c>
      <c r="W25" s="26">
        <f t="shared" si="7"/>
        <v>10.59266091548659</v>
      </c>
      <c r="X25" s="24">
        <f>SUM(X7:X22)</f>
        <v>55933</v>
      </c>
      <c r="Y25" s="28">
        <f>SUM(Y7:Y22)</f>
        <v>5692</v>
      </c>
      <c r="Z25" s="26">
        <f t="shared" si="5"/>
        <v>10.176461123129458</v>
      </c>
      <c r="AA25" s="24">
        <v>56708</v>
      </c>
      <c r="AB25" s="28">
        <v>5598</v>
      </c>
      <c r="AC25" s="26">
        <v>9.8716230514213166</v>
      </c>
      <c r="AD25" s="59">
        <v>57594</v>
      </c>
      <c r="AE25" s="59">
        <v>4954</v>
      </c>
      <c r="AF25" s="26">
        <v>8.6015904434489698</v>
      </c>
      <c r="AG25" s="24">
        <v>58500</v>
      </c>
      <c r="AH25" s="24">
        <v>4716</v>
      </c>
      <c r="AI25" s="74">
        <v>8.0615384615384613</v>
      </c>
      <c r="AK25" s="64"/>
    </row>
    <row r="26" spans="2:37" ht="34.5" customHeight="1">
      <c r="B26" s="153" t="s">
        <v>62</v>
      </c>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K26" s="64"/>
    </row>
    <row r="27" spans="2:37" ht="18.75" customHeight="1">
      <c r="B27" s="141" t="s">
        <v>63</v>
      </c>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K27" s="64"/>
    </row>
    <row r="28" spans="2:37">
      <c r="B28" s="142" t="s">
        <v>64</v>
      </c>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row>
    <row r="29" spans="2:37">
      <c r="L29" s="29"/>
    </row>
  </sheetData>
  <mergeCells count="39">
    <mergeCell ref="B26:AI26"/>
    <mergeCell ref="X6:Y6"/>
    <mergeCell ref="D5:E5"/>
    <mergeCell ref="AA6:AB6"/>
    <mergeCell ref="AD6:AE6"/>
    <mergeCell ref="AG6:AH6"/>
    <mergeCell ref="U6:V6"/>
    <mergeCell ref="M5:N5"/>
    <mergeCell ref="G5:H5"/>
    <mergeCell ref="J5:K5"/>
    <mergeCell ref="V5:W5"/>
    <mergeCell ref="F6:G6"/>
    <mergeCell ref="I6:J6"/>
    <mergeCell ref="L6:M6"/>
    <mergeCell ref="O6:P6"/>
    <mergeCell ref="R6:S6"/>
    <mergeCell ref="B2:AI2"/>
    <mergeCell ref="AG3:AI3"/>
    <mergeCell ref="Y5:Z5"/>
    <mergeCell ref="AB5:AC5"/>
    <mergeCell ref="AE5:AF5"/>
    <mergeCell ref="C4:AI4"/>
    <mergeCell ref="AH5:AI5"/>
    <mergeCell ref="B27:AI27"/>
    <mergeCell ref="B28:AI28"/>
    <mergeCell ref="B3:B6"/>
    <mergeCell ref="C3:E3"/>
    <mergeCell ref="F3:H3"/>
    <mergeCell ref="I3:K3"/>
    <mergeCell ref="L3:N3"/>
    <mergeCell ref="O3:Q3"/>
    <mergeCell ref="R3:T3"/>
    <mergeCell ref="U3:W3"/>
    <mergeCell ref="X3:Z3"/>
    <mergeCell ref="AA3:AC3"/>
    <mergeCell ref="AD3:AF3"/>
    <mergeCell ref="P5:Q5"/>
    <mergeCell ref="S5:T5"/>
    <mergeCell ref="C6:D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DF141-A61B-2F43-AD2E-7E36F684916C}">
  <dimension ref="B2:K34"/>
  <sheetViews>
    <sheetView zoomScale="75" zoomScaleNormal="75" workbookViewId="0">
      <selection activeCell="B41" sqref="B41"/>
    </sheetView>
  </sheetViews>
  <sheetFormatPr defaultColWidth="11.42578125" defaultRowHeight="14.45"/>
  <cols>
    <col min="1" max="1" width="11.5703125" style="1"/>
    <col min="2" max="2" width="32.42578125" style="1" customWidth="1"/>
    <col min="3" max="3" width="17.42578125" style="1" customWidth="1"/>
    <col min="4" max="4" width="19.42578125" style="1" customWidth="1"/>
    <col min="5" max="8" width="14.42578125" style="1" customWidth="1"/>
    <col min="9" max="9" width="16.42578125" style="1" customWidth="1"/>
    <col min="10" max="10" width="19.42578125" style="1" customWidth="1"/>
    <col min="11" max="11" width="19" style="1" customWidth="1"/>
    <col min="12" max="213" width="11.5703125" style="1"/>
    <col min="214" max="214" width="5.42578125" style="1" customWidth="1"/>
    <col min="215" max="215" width="28.42578125" style="1" customWidth="1"/>
    <col min="216" max="216" width="10.42578125" style="1" customWidth="1"/>
    <col min="217" max="217" width="14.42578125" style="1" customWidth="1"/>
    <col min="218" max="218" width="12.42578125" style="1" customWidth="1"/>
    <col min="219" max="219" width="8.42578125" style="1" customWidth="1"/>
    <col min="220" max="220" width="13.42578125" style="1" customWidth="1"/>
    <col min="221" max="221" width="14.42578125" style="1" customWidth="1"/>
    <col min="222" max="222" width="9.42578125" style="1" customWidth="1"/>
    <col min="223" max="224" width="11.5703125" style="1"/>
    <col min="225" max="225" width="29.42578125" style="1" customWidth="1"/>
    <col min="226" max="469" width="11.5703125" style="1"/>
    <col min="470" max="470" width="5.42578125" style="1" customWidth="1"/>
    <col min="471" max="471" width="28.42578125" style="1" customWidth="1"/>
    <col min="472" max="472" width="10.42578125" style="1" customWidth="1"/>
    <col min="473" max="473" width="14.42578125" style="1" customWidth="1"/>
    <col min="474" max="474" width="12.42578125" style="1" customWidth="1"/>
    <col min="475" max="475" width="8.42578125" style="1" customWidth="1"/>
    <col min="476" max="476" width="13.42578125" style="1" customWidth="1"/>
    <col min="477" max="477" width="14.42578125" style="1" customWidth="1"/>
    <col min="478" max="478" width="9.42578125" style="1" customWidth="1"/>
    <col min="479" max="480" width="11.5703125" style="1"/>
    <col min="481" max="481" width="29.42578125" style="1" customWidth="1"/>
    <col min="482" max="725" width="11.5703125" style="1"/>
    <col min="726" max="726" width="5.42578125" style="1" customWidth="1"/>
    <col min="727" max="727" width="28.42578125" style="1" customWidth="1"/>
    <col min="728" max="728" width="10.42578125" style="1" customWidth="1"/>
    <col min="729" max="729" width="14.42578125" style="1" customWidth="1"/>
    <col min="730" max="730" width="12.42578125" style="1" customWidth="1"/>
    <col min="731" max="731" width="8.42578125" style="1" customWidth="1"/>
    <col min="732" max="732" width="13.42578125" style="1" customWidth="1"/>
    <col min="733" max="733" width="14.42578125" style="1" customWidth="1"/>
    <col min="734" max="734" width="9.42578125" style="1" customWidth="1"/>
    <col min="735" max="736" width="11.5703125" style="1"/>
    <col min="737" max="737" width="29.42578125" style="1" customWidth="1"/>
    <col min="738" max="981" width="11.5703125" style="1"/>
    <col min="982" max="982" width="5.42578125" style="1" customWidth="1"/>
    <col min="983" max="983" width="28.42578125" style="1" customWidth="1"/>
    <col min="984" max="984" width="10.42578125" style="1" customWidth="1"/>
    <col min="985" max="985" width="14.42578125" style="1" customWidth="1"/>
    <col min="986" max="986" width="12.42578125" style="1" customWidth="1"/>
    <col min="987" max="987" width="8.42578125" style="1" customWidth="1"/>
    <col min="988" max="988" width="13.42578125" style="1" customWidth="1"/>
    <col min="989" max="989" width="14.42578125" style="1" customWidth="1"/>
    <col min="990" max="990" width="9.42578125" style="1" customWidth="1"/>
    <col min="991" max="992" width="11.5703125" style="1"/>
    <col min="993" max="993" width="29.42578125" style="1" customWidth="1"/>
    <col min="994" max="1237" width="11.5703125" style="1"/>
    <col min="1238" max="1238" width="5.42578125" style="1" customWidth="1"/>
    <col min="1239" max="1239" width="28.42578125" style="1" customWidth="1"/>
    <col min="1240" max="1240" width="10.42578125" style="1" customWidth="1"/>
    <col min="1241" max="1241" width="14.42578125" style="1" customWidth="1"/>
    <col min="1242" max="1242" width="12.42578125" style="1" customWidth="1"/>
    <col min="1243" max="1243" width="8.42578125" style="1" customWidth="1"/>
    <col min="1244" max="1244" width="13.42578125" style="1" customWidth="1"/>
    <col min="1245" max="1245" width="14.42578125" style="1" customWidth="1"/>
    <col min="1246" max="1246" width="9.42578125" style="1" customWidth="1"/>
    <col min="1247" max="1248" width="11.5703125" style="1"/>
    <col min="1249" max="1249" width="29.42578125" style="1" customWidth="1"/>
    <col min="1250" max="1493" width="11.5703125" style="1"/>
    <col min="1494" max="1494" width="5.42578125" style="1" customWidth="1"/>
    <col min="1495" max="1495" width="28.42578125" style="1" customWidth="1"/>
    <col min="1496" max="1496" width="10.42578125" style="1" customWidth="1"/>
    <col min="1497" max="1497" width="14.42578125" style="1" customWidth="1"/>
    <col min="1498" max="1498" width="12.42578125" style="1" customWidth="1"/>
    <col min="1499" max="1499" width="8.42578125" style="1" customWidth="1"/>
    <col min="1500" max="1500" width="13.42578125" style="1" customWidth="1"/>
    <col min="1501" max="1501" width="14.42578125" style="1" customWidth="1"/>
    <col min="1502" max="1502" width="9.42578125" style="1" customWidth="1"/>
    <col min="1503" max="1504" width="11.5703125" style="1"/>
    <col min="1505" max="1505" width="29.42578125" style="1" customWidth="1"/>
    <col min="1506" max="1749" width="11.5703125" style="1"/>
    <col min="1750" max="1750" width="5.42578125" style="1" customWidth="1"/>
    <col min="1751" max="1751" width="28.42578125" style="1" customWidth="1"/>
    <col min="1752" max="1752" width="10.42578125" style="1" customWidth="1"/>
    <col min="1753" max="1753" width="14.42578125" style="1" customWidth="1"/>
    <col min="1754" max="1754" width="12.42578125" style="1" customWidth="1"/>
    <col min="1755" max="1755" width="8.42578125" style="1" customWidth="1"/>
    <col min="1756" max="1756" width="13.42578125" style="1" customWidth="1"/>
    <col min="1757" max="1757" width="14.42578125" style="1" customWidth="1"/>
    <col min="1758" max="1758" width="9.42578125" style="1" customWidth="1"/>
    <col min="1759" max="1760" width="11.5703125" style="1"/>
    <col min="1761" max="1761" width="29.42578125" style="1" customWidth="1"/>
    <col min="1762" max="2005" width="11.5703125" style="1"/>
    <col min="2006" max="2006" width="5.42578125" style="1" customWidth="1"/>
    <col min="2007" max="2007" width="28.42578125" style="1" customWidth="1"/>
    <col min="2008" max="2008" width="10.42578125" style="1" customWidth="1"/>
    <col min="2009" max="2009" width="14.42578125" style="1" customWidth="1"/>
    <col min="2010" max="2010" width="12.42578125" style="1" customWidth="1"/>
    <col min="2011" max="2011" width="8.42578125" style="1" customWidth="1"/>
    <col min="2012" max="2012" width="13.42578125" style="1" customWidth="1"/>
    <col min="2013" max="2013" width="14.42578125" style="1" customWidth="1"/>
    <col min="2014" max="2014" width="9.42578125" style="1" customWidth="1"/>
    <col min="2015" max="2016" width="11.5703125" style="1"/>
    <col min="2017" max="2017" width="29.42578125" style="1" customWidth="1"/>
    <col min="2018" max="2261" width="11.5703125" style="1"/>
    <col min="2262" max="2262" width="5.42578125" style="1" customWidth="1"/>
    <col min="2263" max="2263" width="28.42578125" style="1" customWidth="1"/>
    <col min="2264" max="2264" width="10.42578125" style="1" customWidth="1"/>
    <col min="2265" max="2265" width="14.42578125" style="1" customWidth="1"/>
    <col min="2266" max="2266" width="12.42578125" style="1" customWidth="1"/>
    <col min="2267" max="2267" width="8.42578125" style="1" customWidth="1"/>
    <col min="2268" max="2268" width="13.42578125" style="1" customWidth="1"/>
    <col min="2269" max="2269" width="14.42578125" style="1" customWidth="1"/>
    <col min="2270" max="2270" width="9.42578125" style="1" customWidth="1"/>
    <col min="2271" max="2272" width="11.5703125" style="1"/>
    <col min="2273" max="2273" width="29.42578125" style="1" customWidth="1"/>
    <col min="2274" max="2517" width="11.5703125" style="1"/>
    <col min="2518" max="2518" width="5.42578125" style="1" customWidth="1"/>
    <col min="2519" max="2519" width="28.42578125" style="1" customWidth="1"/>
    <col min="2520" max="2520" width="10.42578125" style="1" customWidth="1"/>
    <col min="2521" max="2521" width="14.42578125" style="1" customWidth="1"/>
    <col min="2522" max="2522" width="12.42578125" style="1" customWidth="1"/>
    <col min="2523" max="2523" width="8.42578125" style="1" customWidth="1"/>
    <col min="2524" max="2524" width="13.42578125" style="1" customWidth="1"/>
    <col min="2525" max="2525" width="14.42578125" style="1" customWidth="1"/>
    <col min="2526" max="2526" width="9.42578125" style="1" customWidth="1"/>
    <col min="2527" max="2528" width="11.5703125" style="1"/>
    <col min="2529" max="2529" width="29.42578125" style="1" customWidth="1"/>
    <col min="2530" max="2773" width="11.5703125" style="1"/>
    <col min="2774" max="2774" width="5.42578125" style="1" customWidth="1"/>
    <col min="2775" max="2775" width="28.42578125" style="1" customWidth="1"/>
    <col min="2776" max="2776" width="10.42578125" style="1" customWidth="1"/>
    <col min="2777" max="2777" width="14.42578125" style="1" customWidth="1"/>
    <col min="2778" max="2778" width="12.42578125" style="1" customWidth="1"/>
    <col min="2779" max="2779" width="8.42578125" style="1" customWidth="1"/>
    <col min="2780" max="2780" width="13.42578125" style="1" customWidth="1"/>
    <col min="2781" max="2781" width="14.42578125" style="1" customWidth="1"/>
    <col min="2782" max="2782" width="9.42578125" style="1" customWidth="1"/>
    <col min="2783" max="2784" width="11.5703125" style="1"/>
    <col min="2785" max="2785" width="29.42578125" style="1" customWidth="1"/>
    <col min="2786" max="3029" width="11.5703125" style="1"/>
    <col min="3030" max="3030" width="5.42578125" style="1" customWidth="1"/>
    <col min="3031" max="3031" width="28.42578125" style="1" customWidth="1"/>
    <col min="3032" max="3032" width="10.42578125" style="1" customWidth="1"/>
    <col min="3033" max="3033" width="14.42578125" style="1" customWidth="1"/>
    <col min="3034" max="3034" width="12.42578125" style="1" customWidth="1"/>
    <col min="3035" max="3035" width="8.42578125" style="1" customWidth="1"/>
    <col min="3036" max="3036" width="13.42578125" style="1" customWidth="1"/>
    <col min="3037" max="3037" width="14.42578125" style="1" customWidth="1"/>
    <col min="3038" max="3038" width="9.42578125" style="1" customWidth="1"/>
    <col min="3039" max="3040" width="11.5703125" style="1"/>
    <col min="3041" max="3041" width="29.42578125" style="1" customWidth="1"/>
    <col min="3042" max="3285" width="11.5703125" style="1"/>
    <col min="3286" max="3286" width="5.42578125" style="1" customWidth="1"/>
    <col min="3287" max="3287" width="28.42578125" style="1" customWidth="1"/>
    <col min="3288" max="3288" width="10.42578125" style="1" customWidth="1"/>
    <col min="3289" max="3289" width="14.42578125" style="1" customWidth="1"/>
    <col min="3290" max="3290" width="12.42578125" style="1" customWidth="1"/>
    <col min="3291" max="3291" width="8.42578125" style="1" customWidth="1"/>
    <col min="3292" max="3292" width="13.42578125" style="1" customWidth="1"/>
    <col min="3293" max="3293" width="14.42578125" style="1" customWidth="1"/>
    <col min="3294" max="3294" width="9.42578125" style="1" customWidth="1"/>
    <col min="3295" max="3296" width="11.5703125" style="1"/>
    <col min="3297" max="3297" width="29.42578125" style="1" customWidth="1"/>
    <col min="3298" max="3541" width="11.5703125" style="1"/>
    <col min="3542" max="3542" width="5.42578125" style="1" customWidth="1"/>
    <col min="3543" max="3543" width="28.42578125" style="1" customWidth="1"/>
    <col min="3544" max="3544" width="10.42578125" style="1" customWidth="1"/>
    <col min="3545" max="3545" width="14.42578125" style="1" customWidth="1"/>
    <col min="3546" max="3546" width="12.42578125" style="1" customWidth="1"/>
    <col min="3547" max="3547" width="8.42578125" style="1" customWidth="1"/>
    <col min="3548" max="3548" width="13.42578125" style="1" customWidth="1"/>
    <col min="3549" max="3549" width="14.42578125" style="1" customWidth="1"/>
    <col min="3550" max="3550" width="9.42578125" style="1" customWidth="1"/>
    <col min="3551" max="3552" width="11.5703125" style="1"/>
    <col min="3553" max="3553" width="29.42578125" style="1" customWidth="1"/>
    <col min="3554" max="3797" width="11.5703125" style="1"/>
    <col min="3798" max="3798" width="5.42578125" style="1" customWidth="1"/>
    <col min="3799" max="3799" width="28.42578125" style="1" customWidth="1"/>
    <col min="3800" max="3800" width="10.42578125" style="1" customWidth="1"/>
    <col min="3801" max="3801" width="14.42578125" style="1" customWidth="1"/>
    <col min="3802" max="3802" width="12.42578125" style="1" customWidth="1"/>
    <col min="3803" max="3803" width="8.42578125" style="1" customWidth="1"/>
    <col min="3804" max="3804" width="13.42578125" style="1" customWidth="1"/>
    <col min="3805" max="3805" width="14.42578125" style="1" customWidth="1"/>
    <col min="3806" max="3806" width="9.42578125" style="1" customWidth="1"/>
    <col min="3807" max="3808" width="11.5703125" style="1"/>
    <col min="3809" max="3809" width="29.42578125" style="1" customWidth="1"/>
    <col min="3810" max="4053" width="11.5703125" style="1"/>
    <col min="4054" max="4054" width="5.42578125" style="1" customWidth="1"/>
    <col min="4055" max="4055" width="28.42578125" style="1" customWidth="1"/>
    <col min="4056" max="4056" width="10.42578125" style="1" customWidth="1"/>
    <col min="4057" max="4057" width="14.42578125" style="1" customWidth="1"/>
    <col min="4058" max="4058" width="12.42578125" style="1" customWidth="1"/>
    <col min="4059" max="4059" width="8.42578125" style="1" customWidth="1"/>
    <col min="4060" max="4060" width="13.42578125" style="1" customWidth="1"/>
    <col min="4061" max="4061" width="14.42578125" style="1" customWidth="1"/>
    <col min="4062" max="4062" width="9.42578125" style="1" customWidth="1"/>
    <col min="4063" max="4064" width="11.5703125" style="1"/>
    <col min="4065" max="4065" width="29.42578125" style="1" customWidth="1"/>
    <col min="4066" max="4309" width="11.5703125" style="1"/>
    <col min="4310" max="4310" width="5.42578125" style="1" customWidth="1"/>
    <col min="4311" max="4311" width="28.42578125" style="1" customWidth="1"/>
    <col min="4312" max="4312" width="10.42578125" style="1" customWidth="1"/>
    <col min="4313" max="4313" width="14.42578125" style="1" customWidth="1"/>
    <col min="4314" max="4314" width="12.42578125" style="1" customWidth="1"/>
    <col min="4315" max="4315" width="8.42578125" style="1" customWidth="1"/>
    <col min="4316" max="4316" width="13.42578125" style="1" customWidth="1"/>
    <col min="4317" max="4317" width="14.42578125" style="1" customWidth="1"/>
    <col min="4318" max="4318" width="9.42578125" style="1" customWidth="1"/>
    <col min="4319" max="4320" width="11.5703125" style="1"/>
    <col min="4321" max="4321" width="29.42578125" style="1" customWidth="1"/>
    <col min="4322" max="4565" width="11.5703125" style="1"/>
    <col min="4566" max="4566" width="5.42578125" style="1" customWidth="1"/>
    <col min="4567" max="4567" width="28.42578125" style="1" customWidth="1"/>
    <col min="4568" max="4568" width="10.42578125" style="1" customWidth="1"/>
    <col min="4569" max="4569" width="14.42578125" style="1" customWidth="1"/>
    <col min="4570" max="4570" width="12.42578125" style="1" customWidth="1"/>
    <col min="4571" max="4571" width="8.42578125" style="1" customWidth="1"/>
    <col min="4572" max="4572" width="13.42578125" style="1" customWidth="1"/>
    <col min="4573" max="4573" width="14.42578125" style="1" customWidth="1"/>
    <col min="4574" max="4574" width="9.42578125" style="1" customWidth="1"/>
    <col min="4575" max="4576" width="11.5703125" style="1"/>
    <col min="4577" max="4577" width="29.42578125" style="1" customWidth="1"/>
    <col min="4578" max="4821" width="11.5703125" style="1"/>
    <col min="4822" max="4822" width="5.42578125" style="1" customWidth="1"/>
    <col min="4823" max="4823" width="28.42578125" style="1" customWidth="1"/>
    <col min="4824" max="4824" width="10.42578125" style="1" customWidth="1"/>
    <col min="4825" max="4825" width="14.42578125" style="1" customWidth="1"/>
    <col min="4826" max="4826" width="12.42578125" style="1" customWidth="1"/>
    <col min="4827" max="4827" width="8.42578125" style="1" customWidth="1"/>
    <col min="4828" max="4828" width="13.42578125" style="1" customWidth="1"/>
    <col min="4829" max="4829" width="14.42578125" style="1" customWidth="1"/>
    <col min="4830" max="4830" width="9.42578125" style="1" customWidth="1"/>
    <col min="4831" max="4832" width="11.5703125" style="1"/>
    <col min="4833" max="4833" width="29.42578125" style="1" customWidth="1"/>
    <col min="4834" max="5077" width="11.5703125" style="1"/>
    <col min="5078" max="5078" width="5.42578125" style="1" customWidth="1"/>
    <col min="5079" max="5079" width="28.42578125" style="1" customWidth="1"/>
    <col min="5080" max="5080" width="10.42578125" style="1" customWidth="1"/>
    <col min="5081" max="5081" width="14.42578125" style="1" customWidth="1"/>
    <col min="5082" max="5082" width="12.42578125" style="1" customWidth="1"/>
    <col min="5083" max="5083" width="8.42578125" style="1" customWidth="1"/>
    <col min="5084" max="5084" width="13.42578125" style="1" customWidth="1"/>
    <col min="5085" max="5085" width="14.42578125" style="1" customWidth="1"/>
    <col min="5086" max="5086" width="9.42578125" style="1" customWidth="1"/>
    <col min="5087" max="5088" width="11.5703125" style="1"/>
    <col min="5089" max="5089" width="29.42578125" style="1" customWidth="1"/>
    <col min="5090" max="5333" width="11.5703125" style="1"/>
    <col min="5334" max="5334" width="5.42578125" style="1" customWidth="1"/>
    <col min="5335" max="5335" width="28.42578125" style="1" customWidth="1"/>
    <col min="5336" max="5336" width="10.42578125" style="1" customWidth="1"/>
    <col min="5337" max="5337" width="14.42578125" style="1" customWidth="1"/>
    <col min="5338" max="5338" width="12.42578125" style="1" customWidth="1"/>
    <col min="5339" max="5339" width="8.42578125" style="1" customWidth="1"/>
    <col min="5340" max="5340" width="13.42578125" style="1" customWidth="1"/>
    <col min="5341" max="5341" width="14.42578125" style="1" customWidth="1"/>
    <col min="5342" max="5342" width="9.42578125" style="1" customWidth="1"/>
    <col min="5343" max="5344" width="11.5703125" style="1"/>
    <col min="5345" max="5345" width="29.42578125" style="1" customWidth="1"/>
    <col min="5346" max="5589" width="11.5703125" style="1"/>
    <col min="5590" max="5590" width="5.42578125" style="1" customWidth="1"/>
    <col min="5591" max="5591" width="28.42578125" style="1" customWidth="1"/>
    <col min="5592" max="5592" width="10.42578125" style="1" customWidth="1"/>
    <col min="5593" max="5593" width="14.42578125" style="1" customWidth="1"/>
    <col min="5594" max="5594" width="12.42578125" style="1" customWidth="1"/>
    <col min="5595" max="5595" width="8.42578125" style="1" customWidth="1"/>
    <col min="5596" max="5596" width="13.42578125" style="1" customWidth="1"/>
    <col min="5597" max="5597" width="14.42578125" style="1" customWidth="1"/>
    <col min="5598" max="5598" width="9.42578125" style="1" customWidth="1"/>
    <col min="5599" max="5600" width="11.5703125" style="1"/>
    <col min="5601" max="5601" width="29.42578125" style="1" customWidth="1"/>
    <col min="5602" max="5845" width="11.5703125" style="1"/>
    <col min="5846" max="5846" width="5.42578125" style="1" customWidth="1"/>
    <col min="5847" max="5847" width="28.42578125" style="1" customWidth="1"/>
    <col min="5848" max="5848" width="10.42578125" style="1" customWidth="1"/>
    <col min="5849" max="5849" width="14.42578125" style="1" customWidth="1"/>
    <col min="5850" max="5850" width="12.42578125" style="1" customWidth="1"/>
    <col min="5851" max="5851" width="8.42578125" style="1" customWidth="1"/>
    <col min="5852" max="5852" width="13.42578125" style="1" customWidth="1"/>
    <col min="5853" max="5853" width="14.42578125" style="1" customWidth="1"/>
    <col min="5854" max="5854" width="9.42578125" style="1" customWidth="1"/>
    <col min="5855" max="5856" width="11.5703125" style="1"/>
    <col min="5857" max="5857" width="29.42578125" style="1" customWidth="1"/>
    <col min="5858" max="6101" width="11.5703125" style="1"/>
    <col min="6102" max="6102" width="5.42578125" style="1" customWidth="1"/>
    <col min="6103" max="6103" width="28.42578125" style="1" customWidth="1"/>
    <col min="6104" max="6104" width="10.42578125" style="1" customWidth="1"/>
    <col min="6105" max="6105" width="14.42578125" style="1" customWidth="1"/>
    <col min="6106" max="6106" width="12.42578125" style="1" customWidth="1"/>
    <col min="6107" max="6107" width="8.42578125" style="1" customWidth="1"/>
    <col min="6108" max="6108" width="13.42578125" style="1" customWidth="1"/>
    <col min="6109" max="6109" width="14.42578125" style="1" customWidth="1"/>
    <col min="6110" max="6110" width="9.42578125" style="1" customWidth="1"/>
    <col min="6111" max="6112" width="11.5703125" style="1"/>
    <col min="6113" max="6113" width="29.42578125" style="1" customWidth="1"/>
    <col min="6114" max="6357" width="11.5703125" style="1"/>
    <col min="6358" max="6358" width="5.42578125" style="1" customWidth="1"/>
    <col min="6359" max="6359" width="28.42578125" style="1" customWidth="1"/>
    <col min="6360" max="6360" width="10.42578125" style="1" customWidth="1"/>
    <col min="6361" max="6361" width="14.42578125" style="1" customWidth="1"/>
    <col min="6362" max="6362" width="12.42578125" style="1" customWidth="1"/>
    <col min="6363" max="6363" width="8.42578125" style="1" customWidth="1"/>
    <col min="6364" max="6364" width="13.42578125" style="1" customWidth="1"/>
    <col min="6365" max="6365" width="14.42578125" style="1" customWidth="1"/>
    <col min="6366" max="6366" width="9.42578125" style="1" customWidth="1"/>
    <col min="6367" max="6368" width="11.5703125" style="1"/>
    <col min="6369" max="6369" width="29.42578125" style="1" customWidth="1"/>
    <col min="6370" max="6613" width="11.5703125" style="1"/>
    <col min="6614" max="6614" width="5.42578125" style="1" customWidth="1"/>
    <col min="6615" max="6615" width="28.42578125" style="1" customWidth="1"/>
    <col min="6616" max="6616" width="10.42578125" style="1" customWidth="1"/>
    <col min="6617" max="6617" width="14.42578125" style="1" customWidth="1"/>
    <col min="6618" max="6618" width="12.42578125" style="1" customWidth="1"/>
    <col min="6619" max="6619" width="8.42578125" style="1" customWidth="1"/>
    <col min="6620" max="6620" width="13.42578125" style="1" customWidth="1"/>
    <col min="6621" max="6621" width="14.42578125" style="1" customWidth="1"/>
    <col min="6622" max="6622" width="9.42578125" style="1" customWidth="1"/>
    <col min="6623" max="6624" width="11.5703125" style="1"/>
    <col min="6625" max="6625" width="29.42578125" style="1" customWidth="1"/>
    <col min="6626" max="6869" width="11.5703125" style="1"/>
    <col min="6870" max="6870" width="5.42578125" style="1" customWidth="1"/>
    <col min="6871" max="6871" width="28.42578125" style="1" customWidth="1"/>
    <col min="6872" max="6872" width="10.42578125" style="1" customWidth="1"/>
    <col min="6873" max="6873" width="14.42578125" style="1" customWidth="1"/>
    <col min="6874" max="6874" width="12.42578125" style="1" customWidth="1"/>
    <col min="6875" max="6875" width="8.42578125" style="1" customWidth="1"/>
    <col min="6876" max="6876" width="13.42578125" style="1" customWidth="1"/>
    <col min="6877" max="6877" width="14.42578125" style="1" customWidth="1"/>
    <col min="6878" max="6878" width="9.42578125" style="1" customWidth="1"/>
    <col min="6879" max="6880" width="11.5703125" style="1"/>
    <col min="6881" max="6881" width="29.42578125" style="1" customWidth="1"/>
    <col min="6882" max="7125" width="11.5703125" style="1"/>
    <col min="7126" max="7126" width="5.42578125" style="1" customWidth="1"/>
    <col min="7127" max="7127" width="28.42578125" style="1" customWidth="1"/>
    <col min="7128" max="7128" width="10.42578125" style="1" customWidth="1"/>
    <col min="7129" max="7129" width="14.42578125" style="1" customWidth="1"/>
    <col min="7130" max="7130" width="12.42578125" style="1" customWidth="1"/>
    <col min="7131" max="7131" width="8.42578125" style="1" customWidth="1"/>
    <col min="7132" max="7132" width="13.42578125" style="1" customWidth="1"/>
    <col min="7133" max="7133" width="14.42578125" style="1" customWidth="1"/>
    <col min="7134" max="7134" width="9.42578125" style="1" customWidth="1"/>
    <col min="7135" max="7136" width="11.5703125" style="1"/>
    <col min="7137" max="7137" width="29.42578125" style="1" customWidth="1"/>
    <col min="7138" max="7381" width="11.5703125" style="1"/>
    <col min="7382" max="7382" width="5.42578125" style="1" customWidth="1"/>
    <col min="7383" max="7383" width="28.42578125" style="1" customWidth="1"/>
    <col min="7384" max="7384" width="10.42578125" style="1" customWidth="1"/>
    <col min="7385" max="7385" width="14.42578125" style="1" customWidth="1"/>
    <col min="7386" max="7386" width="12.42578125" style="1" customWidth="1"/>
    <col min="7387" max="7387" width="8.42578125" style="1" customWidth="1"/>
    <col min="7388" max="7388" width="13.42578125" style="1" customWidth="1"/>
    <col min="7389" max="7389" width="14.42578125" style="1" customWidth="1"/>
    <col min="7390" max="7390" width="9.42578125" style="1" customWidth="1"/>
    <col min="7391" max="7392" width="11.5703125" style="1"/>
    <col min="7393" max="7393" width="29.42578125" style="1" customWidth="1"/>
    <col min="7394" max="7637" width="11.5703125" style="1"/>
    <col min="7638" max="7638" width="5.42578125" style="1" customWidth="1"/>
    <col min="7639" max="7639" width="28.42578125" style="1" customWidth="1"/>
    <col min="7640" max="7640" width="10.42578125" style="1" customWidth="1"/>
    <col min="7641" max="7641" width="14.42578125" style="1" customWidth="1"/>
    <col min="7642" max="7642" width="12.42578125" style="1" customWidth="1"/>
    <col min="7643" max="7643" width="8.42578125" style="1" customWidth="1"/>
    <col min="7644" max="7644" width="13.42578125" style="1" customWidth="1"/>
    <col min="7645" max="7645" width="14.42578125" style="1" customWidth="1"/>
    <col min="7646" max="7646" width="9.42578125" style="1" customWidth="1"/>
    <col min="7647" max="7648" width="11.5703125" style="1"/>
    <col min="7649" max="7649" width="29.42578125" style="1" customWidth="1"/>
    <col min="7650" max="7893" width="11.5703125" style="1"/>
    <col min="7894" max="7894" width="5.42578125" style="1" customWidth="1"/>
    <col min="7895" max="7895" width="28.42578125" style="1" customWidth="1"/>
    <col min="7896" max="7896" width="10.42578125" style="1" customWidth="1"/>
    <col min="7897" max="7897" width="14.42578125" style="1" customWidth="1"/>
    <col min="7898" max="7898" width="12.42578125" style="1" customWidth="1"/>
    <col min="7899" max="7899" width="8.42578125" style="1" customWidth="1"/>
    <col min="7900" max="7900" width="13.42578125" style="1" customWidth="1"/>
    <col min="7901" max="7901" width="14.42578125" style="1" customWidth="1"/>
    <col min="7902" max="7902" width="9.42578125" style="1" customWidth="1"/>
    <col min="7903" max="7904" width="11.5703125" style="1"/>
    <col min="7905" max="7905" width="29.42578125" style="1" customWidth="1"/>
    <col min="7906" max="8149" width="11.5703125" style="1"/>
    <col min="8150" max="8150" width="5.42578125" style="1" customWidth="1"/>
    <col min="8151" max="8151" width="28.42578125" style="1" customWidth="1"/>
    <col min="8152" max="8152" width="10.42578125" style="1" customWidth="1"/>
    <col min="8153" max="8153" width="14.42578125" style="1" customWidth="1"/>
    <col min="8154" max="8154" width="12.42578125" style="1" customWidth="1"/>
    <col min="8155" max="8155" width="8.42578125" style="1" customWidth="1"/>
    <col min="8156" max="8156" width="13.42578125" style="1" customWidth="1"/>
    <col min="8157" max="8157" width="14.42578125" style="1" customWidth="1"/>
    <col min="8158" max="8158" width="9.42578125" style="1" customWidth="1"/>
    <col min="8159" max="8160" width="11.5703125" style="1"/>
    <col min="8161" max="8161" width="29.42578125" style="1" customWidth="1"/>
    <col min="8162" max="8405" width="11.5703125" style="1"/>
    <col min="8406" max="8406" width="5.42578125" style="1" customWidth="1"/>
    <col min="8407" max="8407" width="28.42578125" style="1" customWidth="1"/>
    <col min="8408" max="8408" width="10.42578125" style="1" customWidth="1"/>
    <col min="8409" max="8409" width="14.42578125" style="1" customWidth="1"/>
    <col min="8410" max="8410" width="12.42578125" style="1" customWidth="1"/>
    <col min="8411" max="8411" width="8.42578125" style="1" customWidth="1"/>
    <col min="8412" max="8412" width="13.42578125" style="1" customWidth="1"/>
    <col min="8413" max="8413" width="14.42578125" style="1" customWidth="1"/>
    <col min="8414" max="8414" width="9.42578125" style="1" customWidth="1"/>
    <col min="8415" max="8416" width="11.5703125" style="1"/>
    <col min="8417" max="8417" width="29.42578125" style="1" customWidth="1"/>
    <col min="8418" max="8661" width="11.5703125" style="1"/>
    <col min="8662" max="8662" width="5.42578125" style="1" customWidth="1"/>
    <col min="8663" max="8663" width="28.42578125" style="1" customWidth="1"/>
    <col min="8664" max="8664" width="10.42578125" style="1" customWidth="1"/>
    <col min="8665" max="8665" width="14.42578125" style="1" customWidth="1"/>
    <col min="8666" max="8666" width="12.42578125" style="1" customWidth="1"/>
    <col min="8667" max="8667" width="8.42578125" style="1" customWidth="1"/>
    <col min="8668" max="8668" width="13.42578125" style="1" customWidth="1"/>
    <col min="8669" max="8669" width="14.42578125" style="1" customWidth="1"/>
    <col min="8670" max="8670" width="9.42578125" style="1" customWidth="1"/>
    <col min="8671" max="8672" width="11.5703125" style="1"/>
    <col min="8673" max="8673" width="29.42578125" style="1" customWidth="1"/>
    <col min="8674" max="8917" width="11.5703125" style="1"/>
    <col min="8918" max="8918" width="5.42578125" style="1" customWidth="1"/>
    <col min="8919" max="8919" width="28.42578125" style="1" customWidth="1"/>
    <col min="8920" max="8920" width="10.42578125" style="1" customWidth="1"/>
    <col min="8921" max="8921" width="14.42578125" style="1" customWidth="1"/>
    <col min="8922" max="8922" width="12.42578125" style="1" customWidth="1"/>
    <col min="8923" max="8923" width="8.42578125" style="1" customWidth="1"/>
    <col min="8924" max="8924" width="13.42578125" style="1" customWidth="1"/>
    <col min="8925" max="8925" width="14.42578125" style="1" customWidth="1"/>
    <col min="8926" max="8926" width="9.42578125" style="1" customWidth="1"/>
    <col min="8927" max="8928" width="11.5703125" style="1"/>
    <col min="8929" max="8929" width="29.42578125" style="1" customWidth="1"/>
    <col min="8930" max="9173" width="11.5703125" style="1"/>
    <col min="9174" max="9174" width="5.42578125" style="1" customWidth="1"/>
    <col min="9175" max="9175" width="28.42578125" style="1" customWidth="1"/>
    <col min="9176" max="9176" width="10.42578125" style="1" customWidth="1"/>
    <col min="9177" max="9177" width="14.42578125" style="1" customWidth="1"/>
    <col min="9178" max="9178" width="12.42578125" style="1" customWidth="1"/>
    <col min="9179" max="9179" width="8.42578125" style="1" customWidth="1"/>
    <col min="9180" max="9180" width="13.42578125" style="1" customWidth="1"/>
    <col min="9181" max="9181" width="14.42578125" style="1" customWidth="1"/>
    <col min="9182" max="9182" width="9.42578125" style="1" customWidth="1"/>
    <col min="9183" max="9184" width="11.5703125" style="1"/>
    <col min="9185" max="9185" width="29.42578125" style="1" customWidth="1"/>
    <col min="9186" max="9429" width="11.5703125" style="1"/>
    <col min="9430" max="9430" width="5.42578125" style="1" customWidth="1"/>
    <col min="9431" max="9431" width="28.42578125" style="1" customWidth="1"/>
    <col min="9432" max="9432" width="10.42578125" style="1" customWidth="1"/>
    <col min="9433" max="9433" width="14.42578125" style="1" customWidth="1"/>
    <col min="9434" max="9434" width="12.42578125" style="1" customWidth="1"/>
    <col min="9435" max="9435" width="8.42578125" style="1" customWidth="1"/>
    <col min="9436" max="9436" width="13.42578125" style="1" customWidth="1"/>
    <col min="9437" max="9437" width="14.42578125" style="1" customWidth="1"/>
    <col min="9438" max="9438" width="9.42578125" style="1" customWidth="1"/>
    <col min="9439" max="9440" width="11.5703125" style="1"/>
    <col min="9441" max="9441" width="29.42578125" style="1" customWidth="1"/>
    <col min="9442" max="9685" width="11.5703125" style="1"/>
    <col min="9686" max="9686" width="5.42578125" style="1" customWidth="1"/>
    <col min="9687" max="9687" width="28.42578125" style="1" customWidth="1"/>
    <col min="9688" max="9688" width="10.42578125" style="1" customWidth="1"/>
    <col min="9689" max="9689" width="14.42578125" style="1" customWidth="1"/>
    <col min="9690" max="9690" width="12.42578125" style="1" customWidth="1"/>
    <col min="9691" max="9691" width="8.42578125" style="1" customWidth="1"/>
    <col min="9692" max="9692" width="13.42578125" style="1" customWidth="1"/>
    <col min="9693" max="9693" width="14.42578125" style="1" customWidth="1"/>
    <col min="9694" max="9694" width="9.42578125" style="1" customWidth="1"/>
    <col min="9695" max="9696" width="11.5703125" style="1"/>
    <col min="9697" max="9697" width="29.42578125" style="1" customWidth="1"/>
    <col min="9698" max="9941" width="11.5703125" style="1"/>
    <col min="9942" max="9942" width="5.42578125" style="1" customWidth="1"/>
    <col min="9943" max="9943" width="28.42578125" style="1" customWidth="1"/>
    <col min="9944" max="9944" width="10.42578125" style="1" customWidth="1"/>
    <col min="9945" max="9945" width="14.42578125" style="1" customWidth="1"/>
    <col min="9946" max="9946" width="12.42578125" style="1" customWidth="1"/>
    <col min="9947" max="9947" width="8.42578125" style="1" customWidth="1"/>
    <col min="9948" max="9948" width="13.42578125" style="1" customWidth="1"/>
    <col min="9949" max="9949" width="14.42578125" style="1" customWidth="1"/>
    <col min="9950" max="9950" width="9.42578125" style="1" customWidth="1"/>
    <col min="9951" max="9952" width="11.5703125" style="1"/>
    <col min="9953" max="9953" width="29.42578125" style="1" customWidth="1"/>
    <col min="9954" max="10197" width="11.5703125" style="1"/>
    <col min="10198" max="10198" width="5.42578125" style="1" customWidth="1"/>
    <col min="10199" max="10199" width="28.42578125" style="1" customWidth="1"/>
    <col min="10200" max="10200" width="10.42578125" style="1" customWidth="1"/>
    <col min="10201" max="10201" width="14.42578125" style="1" customWidth="1"/>
    <col min="10202" max="10202" width="12.42578125" style="1" customWidth="1"/>
    <col min="10203" max="10203" width="8.42578125" style="1" customWidth="1"/>
    <col min="10204" max="10204" width="13.42578125" style="1" customWidth="1"/>
    <col min="10205" max="10205" width="14.42578125" style="1" customWidth="1"/>
    <col min="10206" max="10206" width="9.42578125" style="1" customWidth="1"/>
    <col min="10207" max="10208" width="11.5703125" style="1"/>
    <col min="10209" max="10209" width="29.42578125" style="1" customWidth="1"/>
    <col min="10210" max="10453" width="11.5703125" style="1"/>
    <col min="10454" max="10454" width="5.42578125" style="1" customWidth="1"/>
    <col min="10455" max="10455" width="28.42578125" style="1" customWidth="1"/>
    <col min="10456" max="10456" width="10.42578125" style="1" customWidth="1"/>
    <col min="10457" max="10457" width="14.42578125" style="1" customWidth="1"/>
    <col min="10458" max="10458" width="12.42578125" style="1" customWidth="1"/>
    <col min="10459" max="10459" width="8.42578125" style="1" customWidth="1"/>
    <col min="10460" max="10460" width="13.42578125" style="1" customWidth="1"/>
    <col min="10461" max="10461" width="14.42578125" style="1" customWidth="1"/>
    <col min="10462" max="10462" width="9.42578125" style="1" customWidth="1"/>
    <col min="10463" max="10464" width="11.5703125" style="1"/>
    <col min="10465" max="10465" width="29.42578125" style="1" customWidth="1"/>
    <col min="10466" max="10709" width="11.5703125" style="1"/>
    <col min="10710" max="10710" width="5.42578125" style="1" customWidth="1"/>
    <col min="10711" max="10711" width="28.42578125" style="1" customWidth="1"/>
    <col min="10712" max="10712" width="10.42578125" style="1" customWidth="1"/>
    <col min="10713" max="10713" width="14.42578125" style="1" customWidth="1"/>
    <col min="10714" max="10714" width="12.42578125" style="1" customWidth="1"/>
    <col min="10715" max="10715" width="8.42578125" style="1" customWidth="1"/>
    <col min="10716" max="10716" width="13.42578125" style="1" customWidth="1"/>
    <col min="10717" max="10717" width="14.42578125" style="1" customWidth="1"/>
    <col min="10718" max="10718" width="9.42578125" style="1" customWidth="1"/>
    <col min="10719" max="10720" width="11.5703125" style="1"/>
    <col min="10721" max="10721" width="29.42578125" style="1" customWidth="1"/>
    <col min="10722" max="10965" width="11.5703125" style="1"/>
    <col min="10966" max="10966" width="5.42578125" style="1" customWidth="1"/>
    <col min="10967" max="10967" width="28.42578125" style="1" customWidth="1"/>
    <col min="10968" max="10968" width="10.42578125" style="1" customWidth="1"/>
    <col min="10969" max="10969" width="14.42578125" style="1" customWidth="1"/>
    <col min="10970" max="10970" width="12.42578125" style="1" customWidth="1"/>
    <col min="10971" max="10971" width="8.42578125" style="1" customWidth="1"/>
    <col min="10972" max="10972" width="13.42578125" style="1" customWidth="1"/>
    <col min="10973" max="10973" width="14.42578125" style="1" customWidth="1"/>
    <col min="10974" max="10974" width="9.42578125" style="1" customWidth="1"/>
    <col min="10975" max="10976" width="11.5703125" style="1"/>
    <col min="10977" max="10977" width="29.42578125" style="1" customWidth="1"/>
    <col min="10978" max="11221" width="11.5703125" style="1"/>
    <col min="11222" max="11222" width="5.42578125" style="1" customWidth="1"/>
    <col min="11223" max="11223" width="28.42578125" style="1" customWidth="1"/>
    <col min="11224" max="11224" width="10.42578125" style="1" customWidth="1"/>
    <col min="11225" max="11225" width="14.42578125" style="1" customWidth="1"/>
    <col min="11226" max="11226" width="12.42578125" style="1" customWidth="1"/>
    <col min="11227" max="11227" width="8.42578125" style="1" customWidth="1"/>
    <col min="11228" max="11228" width="13.42578125" style="1" customWidth="1"/>
    <col min="11229" max="11229" width="14.42578125" style="1" customWidth="1"/>
    <col min="11230" max="11230" width="9.42578125" style="1" customWidth="1"/>
    <col min="11231" max="11232" width="11.5703125" style="1"/>
    <col min="11233" max="11233" width="29.42578125" style="1" customWidth="1"/>
    <col min="11234" max="11477" width="11.5703125" style="1"/>
    <col min="11478" max="11478" width="5.42578125" style="1" customWidth="1"/>
    <col min="11479" max="11479" width="28.42578125" style="1" customWidth="1"/>
    <col min="11480" max="11480" width="10.42578125" style="1" customWidth="1"/>
    <col min="11481" max="11481" width="14.42578125" style="1" customWidth="1"/>
    <col min="11482" max="11482" width="12.42578125" style="1" customWidth="1"/>
    <col min="11483" max="11483" width="8.42578125" style="1" customWidth="1"/>
    <col min="11484" max="11484" width="13.42578125" style="1" customWidth="1"/>
    <col min="11485" max="11485" width="14.42578125" style="1" customWidth="1"/>
    <col min="11486" max="11486" width="9.42578125" style="1" customWidth="1"/>
    <col min="11487" max="11488" width="11.5703125" style="1"/>
    <col min="11489" max="11489" width="29.42578125" style="1" customWidth="1"/>
    <col min="11490" max="11733" width="11.5703125" style="1"/>
    <col min="11734" max="11734" width="5.42578125" style="1" customWidth="1"/>
    <col min="11735" max="11735" width="28.42578125" style="1" customWidth="1"/>
    <col min="11736" max="11736" width="10.42578125" style="1" customWidth="1"/>
    <col min="11737" max="11737" width="14.42578125" style="1" customWidth="1"/>
    <col min="11738" max="11738" width="12.42578125" style="1" customWidth="1"/>
    <col min="11739" max="11739" width="8.42578125" style="1" customWidth="1"/>
    <col min="11740" max="11740" width="13.42578125" style="1" customWidth="1"/>
    <col min="11741" max="11741" width="14.42578125" style="1" customWidth="1"/>
    <col min="11742" max="11742" width="9.42578125" style="1" customWidth="1"/>
    <col min="11743" max="11744" width="11.5703125" style="1"/>
    <col min="11745" max="11745" width="29.42578125" style="1" customWidth="1"/>
    <col min="11746" max="11989" width="11.5703125" style="1"/>
    <col min="11990" max="11990" width="5.42578125" style="1" customWidth="1"/>
    <col min="11991" max="11991" width="28.42578125" style="1" customWidth="1"/>
    <col min="11992" max="11992" width="10.42578125" style="1" customWidth="1"/>
    <col min="11993" max="11993" width="14.42578125" style="1" customWidth="1"/>
    <col min="11994" max="11994" width="12.42578125" style="1" customWidth="1"/>
    <col min="11995" max="11995" width="8.42578125" style="1" customWidth="1"/>
    <col min="11996" max="11996" width="13.42578125" style="1" customWidth="1"/>
    <col min="11997" max="11997" width="14.42578125" style="1" customWidth="1"/>
    <col min="11998" max="11998" width="9.42578125" style="1" customWidth="1"/>
    <col min="11999" max="12000" width="11.5703125" style="1"/>
    <col min="12001" max="12001" width="29.42578125" style="1" customWidth="1"/>
    <col min="12002" max="12245" width="11.5703125" style="1"/>
    <col min="12246" max="12246" width="5.42578125" style="1" customWidth="1"/>
    <col min="12247" max="12247" width="28.42578125" style="1" customWidth="1"/>
    <col min="12248" max="12248" width="10.42578125" style="1" customWidth="1"/>
    <col min="12249" max="12249" width="14.42578125" style="1" customWidth="1"/>
    <col min="12250" max="12250" width="12.42578125" style="1" customWidth="1"/>
    <col min="12251" max="12251" width="8.42578125" style="1" customWidth="1"/>
    <col min="12252" max="12252" width="13.42578125" style="1" customWidth="1"/>
    <col min="12253" max="12253" width="14.42578125" style="1" customWidth="1"/>
    <col min="12254" max="12254" width="9.42578125" style="1" customWidth="1"/>
    <col min="12255" max="12256" width="11.5703125" style="1"/>
    <col min="12257" max="12257" width="29.42578125" style="1" customWidth="1"/>
    <col min="12258" max="12501" width="11.5703125" style="1"/>
    <col min="12502" max="12502" width="5.42578125" style="1" customWidth="1"/>
    <col min="12503" max="12503" width="28.42578125" style="1" customWidth="1"/>
    <col min="12504" max="12504" width="10.42578125" style="1" customWidth="1"/>
    <col min="12505" max="12505" width="14.42578125" style="1" customWidth="1"/>
    <col min="12506" max="12506" width="12.42578125" style="1" customWidth="1"/>
    <col min="12507" max="12507" width="8.42578125" style="1" customWidth="1"/>
    <col min="12508" max="12508" width="13.42578125" style="1" customWidth="1"/>
    <col min="12509" max="12509" width="14.42578125" style="1" customWidth="1"/>
    <col min="12510" max="12510" width="9.42578125" style="1" customWidth="1"/>
    <col min="12511" max="12512" width="11.5703125" style="1"/>
    <col min="12513" max="12513" width="29.42578125" style="1" customWidth="1"/>
    <col min="12514" max="12757" width="11.5703125" style="1"/>
    <col min="12758" max="12758" width="5.42578125" style="1" customWidth="1"/>
    <col min="12759" max="12759" width="28.42578125" style="1" customWidth="1"/>
    <col min="12760" max="12760" width="10.42578125" style="1" customWidth="1"/>
    <col min="12761" max="12761" width="14.42578125" style="1" customWidth="1"/>
    <col min="12762" max="12762" width="12.42578125" style="1" customWidth="1"/>
    <col min="12763" max="12763" width="8.42578125" style="1" customWidth="1"/>
    <col min="12764" max="12764" width="13.42578125" style="1" customWidth="1"/>
    <col min="12765" max="12765" width="14.42578125" style="1" customWidth="1"/>
    <col min="12766" max="12766" width="9.42578125" style="1" customWidth="1"/>
    <col min="12767" max="12768" width="11.5703125" style="1"/>
    <col min="12769" max="12769" width="29.42578125" style="1" customWidth="1"/>
    <col min="12770" max="13013" width="11.5703125" style="1"/>
    <col min="13014" max="13014" width="5.42578125" style="1" customWidth="1"/>
    <col min="13015" max="13015" width="28.42578125" style="1" customWidth="1"/>
    <col min="13016" max="13016" width="10.42578125" style="1" customWidth="1"/>
    <col min="13017" max="13017" width="14.42578125" style="1" customWidth="1"/>
    <col min="13018" max="13018" width="12.42578125" style="1" customWidth="1"/>
    <col min="13019" max="13019" width="8.42578125" style="1" customWidth="1"/>
    <col min="13020" max="13020" width="13.42578125" style="1" customWidth="1"/>
    <col min="13021" max="13021" width="14.42578125" style="1" customWidth="1"/>
    <col min="13022" max="13022" width="9.42578125" style="1" customWidth="1"/>
    <col min="13023" max="13024" width="11.5703125" style="1"/>
    <col min="13025" max="13025" width="29.42578125" style="1" customWidth="1"/>
    <col min="13026" max="13269" width="11.5703125" style="1"/>
    <col min="13270" max="13270" width="5.42578125" style="1" customWidth="1"/>
    <col min="13271" max="13271" width="28.42578125" style="1" customWidth="1"/>
    <col min="13272" max="13272" width="10.42578125" style="1" customWidth="1"/>
    <col min="13273" max="13273" width="14.42578125" style="1" customWidth="1"/>
    <col min="13274" max="13274" width="12.42578125" style="1" customWidth="1"/>
    <col min="13275" max="13275" width="8.42578125" style="1" customWidth="1"/>
    <col min="13276" max="13276" width="13.42578125" style="1" customWidth="1"/>
    <col min="13277" max="13277" width="14.42578125" style="1" customWidth="1"/>
    <col min="13278" max="13278" width="9.42578125" style="1" customWidth="1"/>
    <col min="13279" max="13280" width="11.5703125" style="1"/>
    <col min="13281" max="13281" width="29.42578125" style="1" customWidth="1"/>
    <col min="13282" max="13525" width="11.5703125" style="1"/>
    <col min="13526" max="13526" width="5.42578125" style="1" customWidth="1"/>
    <col min="13527" max="13527" width="28.42578125" style="1" customWidth="1"/>
    <col min="13528" max="13528" width="10.42578125" style="1" customWidth="1"/>
    <col min="13529" max="13529" width="14.42578125" style="1" customWidth="1"/>
    <col min="13530" max="13530" width="12.42578125" style="1" customWidth="1"/>
    <col min="13531" max="13531" width="8.42578125" style="1" customWidth="1"/>
    <col min="13532" max="13532" width="13.42578125" style="1" customWidth="1"/>
    <col min="13533" max="13533" width="14.42578125" style="1" customWidth="1"/>
    <col min="13534" max="13534" width="9.42578125" style="1" customWidth="1"/>
    <col min="13535" max="13536" width="11.5703125" style="1"/>
    <col min="13537" max="13537" width="29.42578125" style="1" customWidth="1"/>
    <col min="13538" max="13781" width="11.5703125" style="1"/>
    <col min="13782" max="13782" width="5.42578125" style="1" customWidth="1"/>
    <col min="13783" max="13783" width="28.42578125" style="1" customWidth="1"/>
    <col min="13784" max="13784" width="10.42578125" style="1" customWidth="1"/>
    <col min="13785" max="13785" width="14.42578125" style="1" customWidth="1"/>
    <col min="13786" max="13786" width="12.42578125" style="1" customWidth="1"/>
    <col min="13787" max="13787" width="8.42578125" style="1" customWidth="1"/>
    <col min="13788" max="13788" width="13.42578125" style="1" customWidth="1"/>
    <col min="13789" max="13789" width="14.42578125" style="1" customWidth="1"/>
    <col min="13790" max="13790" width="9.42578125" style="1" customWidth="1"/>
    <col min="13791" max="13792" width="11.5703125" style="1"/>
    <col min="13793" max="13793" width="29.42578125" style="1" customWidth="1"/>
    <col min="13794" max="14037" width="11.5703125" style="1"/>
    <col min="14038" max="14038" width="5.42578125" style="1" customWidth="1"/>
    <col min="14039" max="14039" width="28.42578125" style="1" customWidth="1"/>
    <col min="14040" max="14040" width="10.42578125" style="1" customWidth="1"/>
    <col min="14041" max="14041" width="14.42578125" style="1" customWidth="1"/>
    <col min="14042" max="14042" width="12.42578125" style="1" customWidth="1"/>
    <col min="14043" max="14043" width="8.42578125" style="1" customWidth="1"/>
    <col min="14044" max="14044" width="13.42578125" style="1" customWidth="1"/>
    <col min="14045" max="14045" width="14.42578125" style="1" customWidth="1"/>
    <col min="14046" max="14046" width="9.42578125" style="1" customWidth="1"/>
    <col min="14047" max="14048" width="11.5703125" style="1"/>
    <col min="14049" max="14049" width="29.42578125" style="1" customWidth="1"/>
    <col min="14050" max="14293" width="11.5703125" style="1"/>
    <col min="14294" max="14294" width="5.42578125" style="1" customWidth="1"/>
    <col min="14295" max="14295" width="28.42578125" style="1" customWidth="1"/>
    <col min="14296" max="14296" width="10.42578125" style="1" customWidth="1"/>
    <col min="14297" max="14297" width="14.42578125" style="1" customWidth="1"/>
    <col min="14298" max="14298" width="12.42578125" style="1" customWidth="1"/>
    <col min="14299" max="14299" width="8.42578125" style="1" customWidth="1"/>
    <col min="14300" max="14300" width="13.42578125" style="1" customWidth="1"/>
    <col min="14301" max="14301" width="14.42578125" style="1" customWidth="1"/>
    <col min="14302" max="14302" width="9.42578125" style="1" customWidth="1"/>
    <col min="14303" max="14304" width="11.5703125" style="1"/>
    <col min="14305" max="14305" width="29.42578125" style="1" customWidth="1"/>
    <col min="14306" max="14549" width="11.5703125" style="1"/>
    <col min="14550" max="14550" width="5.42578125" style="1" customWidth="1"/>
    <col min="14551" max="14551" width="28.42578125" style="1" customWidth="1"/>
    <col min="14552" max="14552" width="10.42578125" style="1" customWidth="1"/>
    <col min="14553" max="14553" width="14.42578125" style="1" customWidth="1"/>
    <col min="14554" max="14554" width="12.42578125" style="1" customWidth="1"/>
    <col min="14555" max="14555" width="8.42578125" style="1" customWidth="1"/>
    <col min="14556" max="14556" width="13.42578125" style="1" customWidth="1"/>
    <col min="14557" max="14557" width="14.42578125" style="1" customWidth="1"/>
    <col min="14558" max="14558" width="9.42578125" style="1" customWidth="1"/>
    <col min="14559" max="14560" width="11.5703125" style="1"/>
    <col min="14561" max="14561" width="29.42578125" style="1" customWidth="1"/>
    <col min="14562" max="14805" width="11.5703125" style="1"/>
    <col min="14806" max="14806" width="5.42578125" style="1" customWidth="1"/>
    <col min="14807" max="14807" width="28.42578125" style="1" customWidth="1"/>
    <col min="14808" max="14808" width="10.42578125" style="1" customWidth="1"/>
    <col min="14809" max="14809" width="14.42578125" style="1" customWidth="1"/>
    <col min="14810" max="14810" width="12.42578125" style="1" customWidth="1"/>
    <col min="14811" max="14811" width="8.42578125" style="1" customWidth="1"/>
    <col min="14812" max="14812" width="13.42578125" style="1" customWidth="1"/>
    <col min="14813" max="14813" width="14.42578125" style="1" customWidth="1"/>
    <col min="14814" max="14814" width="9.42578125" style="1" customWidth="1"/>
    <col min="14815" max="14816" width="11.5703125" style="1"/>
    <col min="14817" max="14817" width="29.42578125" style="1" customWidth="1"/>
    <col min="14818" max="15061" width="11.5703125" style="1"/>
    <col min="15062" max="15062" width="5.42578125" style="1" customWidth="1"/>
    <col min="15063" max="15063" width="28.42578125" style="1" customWidth="1"/>
    <col min="15064" max="15064" width="10.42578125" style="1" customWidth="1"/>
    <col min="15065" max="15065" width="14.42578125" style="1" customWidth="1"/>
    <col min="15066" max="15066" width="12.42578125" style="1" customWidth="1"/>
    <col min="15067" max="15067" width="8.42578125" style="1" customWidth="1"/>
    <col min="15068" max="15068" width="13.42578125" style="1" customWidth="1"/>
    <col min="15069" max="15069" width="14.42578125" style="1" customWidth="1"/>
    <col min="15070" max="15070" width="9.42578125" style="1" customWidth="1"/>
    <col min="15071" max="15072" width="11.5703125" style="1"/>
    <col min="15073" max="15073" width="29.42578125" style="1" customWidth="1"/>
    <col min="15074" max="15317" width="11.5703125" style="1"/>
    <col min="15318" max="15318" width="5.42578125" style="1" customWidth="1"/>
    <col min="15319" max="15319" width="28.42578125" style="1" customWidth="1"/>
    <col min="15320" max="15320" width="10.42578125" style="1" customWidth="1"/>
    <col min="15321" max="15321" width="14.42578125" style="1" customWidth="1"/>
    <col min="15322" max="15322" width="12.42578125" style="1" customWidth="1"/>
    <col min="15323" max="15323" width="8.42578125" style="1" customWidth="1"/>
    <col min="15324" max="15324" width="13.42578125" style="1" customWidth="1"/>
    <col min="15325" max="15325" width="14.42578125" style="1" customWidth="1"/>
    <col min="15326" max="15326" width="9.42578125" style="1" customWidth="1"/>
    <col min="15327" max="15328" width="11.5703125" style="1"/>
    <col min="15329" max="15329" width="29.42578125" style="1" customWidth="1"/>
    <col min="15330" max="15573" width="11.5703125" style="1"/>
    <col min="15574" max="15574" width="5.42578125" style="1" customWidth="1"/>
    <col min="15575" max="15575" width="28.42578125" style="1" customWidth="1"/>
    <col min="15576" max="15576" width="10.42578125" style="1" customWidth="1"/>
    <col min="15577" max="15577" width="14.42578125" style="1" customWidth="1"/>
    <col min="15578" max="15578" width="12.42578125" style="1" customWidth="1"/>
    <col min="15579" max="15579" width="8.42578125" style="1" customWidth="1"/>
    <col min="15580" max="15580" width="13.42578125" style="1" customWidth="1"/>
    <col min="15581" max="15581" width="14.42578125" style="1" customWidth="1"/>
    <col min="15582" max="15582" width="9.42578125" style="1" customWidth="1"/>
    <col min="15583" max="15584" width="11.5703125" style="1"/>
    <col min="15585" max="15585" width="29.42578125" style="1" customWidth="1"/>
    <col min="15586" max="15829" width="11.5703125" style="1"/>
    <col min="15830" max="15830" width="5.42578125" style="1" customWidth="1"/>
    <col min="15831" max="15831" width="28.42578125" style="1" customWidth="1"/>
    <col min="15832" max="15832" width="10.42578125" style="1" customWidth="1"/>
    <col min="15833" max="15833" width="14.42578125" style="1" customWidth="1"/>
    <col min="15834" max="15834" width="12.42578125" style="1" customWidth="1"/>
    <col min="15835" max="15835" width="8.42578125" style="1" customWidth="1"/>
    <col min="15836" max="15836" width="13.42578125" style="1" customWidth="1"/>
    <col min="15837" max="15837" width="14.42578125" style="1" customWidth="1"/>
    <col min="15838" max="15838" width="9.42578125" style="1" customWidth="1"/>
    <col min="15839" max="15840" width="11.5703125" style="1"/>
    <col min="15841" max="15841" width="29.42578125" style="1" customWidth="1"/>
    <col min="15842" max="16085" width="11.5703125" style="1"/>
    <col min="16086" max="16086" width="5.42578125" style="1" customWidth="1"/>
    <col min="16087" max="16087" width="28.42578125" style="1" customWidth="1"/>
    <col min="16088" max="16088" width="10.42578125" style="1" customWidth="1"/>
    <col min="16089" max="16089" width="14.42578125" style="1" customWidth="1"/>
    <col min="16090" max="16090" width="12.42578125" style="1" customWidth="1"/>
    <col min="16091" max="16091" width="8.42578125" style="1" customWidth="1"/>
    <col min="16092" max="16092" width="13.42578125" style="1" customWidth="1"/>
    <col min="16093" max="16093" width="14.42578125" style="1" customWidth="1"/>
    <col min="16094" max="16094" width="9.42578125" style="1" customWidth="1"/>
    <col min="16095" max="16096" width="11.5703125" style="1"/>
    <col min="16097" max="16097" width="29.42578125" style="1" customWidth="1"/>
    <col min="16098" max="16384" width="11.5703125" style="1"/>
  </cols>
  <sheetData>
    <row r="2" spans="2:11" ht="15.6">
      <c r="B2" s="123" t="s">
        <v>65</v>
      </c>
      <c r="C2" s="123"/>
      <c r="D2" s="123"/>
      <c r="E2" s="123"/>
      <c r="F2" s="123"/>
      <c r="G2" s="123"/>
      <c r="H2" s="123"/>
      <c r="I2" s="123"/>
      <c r="J2" s="123"/>
      <c r="K2" s="123"/>
    </row>
    <row r="3" spans="2:11" ht="29.1" customHeight="1">
      <c r="B3" s="116" t="s">
        <v>18</v>
      </c>
      <c r="C3" s="124">
        <v>43525</v>
      </c>
      <c r="D3" s="125"/>
      <c r="E3" s="126"/>
      <c r="F3" s="149" t="s">
        <v>60</v>
      </c>
      <c r="G3" s="150"/>
      <c r="H3" s="151"/>
      <c r="I3" s="128" t="s">
        <v>61</v>
      </c>
      <c r="J3" s="129"/>
      <c r="K3" s="130"/>
    </row>
    <row r="4" spans="2:11" ht="15" customHeight="1">
      <c r="B4" s="117"/>
      <c r="C4" s="131" t="s">
        <v>50</v>
      </c>
      <c r="D4" s="132"/>
      <c r="E4" s="132"/>
      <c r="F4" s="132"/>
      <c r="G4" s="132"/>
      <c r="H4" s="132"/>
      <c r="I4" s="132"/>
      <c r="J4" s="132"/>
      <c r="K4" s="133"/>
    </row>
    <row r="5" spans="2:11" ht="15" customHeight="1">
      <c r="B5" s="117"/>
      <c r="C5" s="134"/>
      <c r="D5" s="135"/>
      <c r="E5" s="135"/>
      <c r="F5" s="135"/>
      <c r="G5" s="135"/>
      <c r="H5" s="135"/>
      <c r="I5" s="135"/>
      <c r="J5" s="135"/>
      <c r="K5" s="136"/>
    </row>
    <row r="6" spans="2:11" ht="41.25" customHeight="1">
      <c r="B6" s="117"/>
      <c r="C6" s="49" t="s">
        <v>22</v>
      </c>
      <c r="D6" s="127" t="s">
        <v>23</v>
      </c>
      <c r="E6" s="126"/>
      <c r="F6" s="49" t="s">
        <v>22</v>
      </c>
      <c r="G6" s="127" t="s">
        <v>23</v>
      </c>
      <c r="H6" s="126"/>
      <c r="I6" s="2" t="s">
        <v>22</v>
      </c>
      <c r="J6" s="107" t="s">
        <v>23</v>
      </c>
      <c r="K6" s="108"/>
    </row>
    <row r="7" spans="2:11">
      <c r="B7" s="118"/>
      <c r="C7" s="139" t="s">
        <v>25</v>
      </c>
      <c r="D7" s="140"/>
      <c r="E7" s="31" t="s">
        <v>51</v>
      </c>
      <c r="F7" s="139" t="s">
        <v>25</v>
      </c>
      <c r="G7" s="140"/>
      <c r="H7" s="31" t="s">
        <v>26</v>
      </c>
      <c r="I7" s="100" t="s">
        <v>25</v>
      </c>
      <c r="J7" s="101"/>
      <c r="K7" s="5" t="s">
        <v>26</v>
      </c>
    </row>
    <row r="8" spans="2:11" ht="15" customHeight="1">
      <c r="B8" s="6" t="s">
        <v>28</v>
      </c>
      <c r="C8" s="32">
        <v>8712</v>
      </c>
      <c r="D8" s="32">
        <v>1005</v>
      </c>
      <c r="E8" s="33">
        <v>11.535812672176309</v>
      </c>
      <c r="F8" s="32">
        <v>8878</v>
      </c>
      <c r="G8" s="55">
        <v>724</v>
      </c>
      <c r="H8" s="33">
        <v>8.1549898625816635</v>
      </c>
      <c r="I8" s="32">
        <v>9081</v>
      </c>
      <c r="J8" s="34">
        <v>499</v>
      </c>
      <c r="K8" s="35">
        <v>5.4949895385970704</v>
      </c>
    </row>
    <row r="9" spans="2:11">
      <c r="B9" s="7" t="s">
        <v>29</v>
      </c>
      <c r="C9" s="8">
        <v>8594</v>
      </c>
      <c r="D9" s="8">
        <v>440</v>
      </c>
      <c r="E9" s="36">
        <v>5.1198510588782868</v>
      </c>
      <c r="F9" s="8">
        <v>8766</v>
      </c>
      <c r="G9" s="56">
        <v>417</v>
      </c>
      <c r="H9" s="36">
        <v>4.7570157426420261</v>
      </c>
      <c r="I9" s="8">
        <v>8960</v>
      </c>
      <c r="J9" s="11">
        <v>413</v>
      </c>
      <c r="K9" s="9">
        <v>4.609375</v>
      </c>
    </row>
    <row r="10" spans="2:11">
      <c r="B10" s="12" t="s">
        <v>30</v>
      </c>
      <c r="C10" s="37">
        <v>2600</v>
      </c>
      <c r="D10" s="37">
        <v>549</v>
      </c>
      <c r="E10" s="38">
        <v>21.115384615384617</v>
      </c>
      <c r="F10" s="37">
        <v>2663</v>
      </c>
      <c r="G10" s="57">
        <v>580</v>
      </c>
      <c r="H10" s="38">
        <v>21.779947427713108</v>
      </c>
      <c r="I10" s="37">
        <v>2718</v>
      </c>
      <c r="J10" s="39">
        <v>556</v>
      </c>
      <c r="K10" s="40">
        <v>20.456217807211186</v>
      </c>
    </row>
    <row r="11" spans="2:11">
      <c r="B11" s="7" t="s">
        <v>31</v>
      </c>
      <c r="C11" s="8">
        <v>1538</v>
      </c>
      <c r="D11" s="8">
        <v>92</v>
      </c>
      <c r="E11" s="36">
        <v>5.9817945383615081</v>
      </c>
      <c r="F11" s="8">
        <v>1565</v>
      </c>
      <c r="G11" s="56">
        <v>77</v>
      </c>
      <c r="H11" s="36">
        <v>4.9201277955271561</v>
      </c>
      <c r="I11" s="8">
        <v>1578</v>
      </c>
      <c r="J11" s="11">
        <v>75</v>
      </c>
      <c r="K11" s="9">
        <v>4.752851711026616</v>
      </c>
    </row>
    <row r="12" spans="2:11">
      <c r="B12" s="12" t="s">
        <v>32</v>
      </c>
      <c r="C12" s="37" t="s">
        <v>52</v>
      </c>
      <c r="D12" s="37" t="s">
        <v>52</v>
      </c>
      <c r="E12" s="38" t="s">
        <v>52</v>
      </c>
      <c r="F12" s="37">
        <v>437</v>
      </c>
      <c r="G12" s="57" t="s">
        <v>52</v>
      </c>
      <c r="H12" s="38" t="s">
        <v>52</v>
      </c>
      <c r="I12" s="37">
        <v>448</v>
      </c>
      <c r="J12" s="39" t="s">
        <v>52</v>
      </c>
      <c r="K12" s="40" t="s">
        <v>52</v>
      </c>
    </row>
    <row r="13" spans="2:11">
      <c r="B13" s="7" t="s">
        <v>33</v>
      </c>
      <c r="C13" s="8" t="s">
        <v>52</v>
      </c>
      <c r="D13" s="8" t="s">
        <v>52</v>
      </c>
      <c r="E13" s="36" t="s">
        <v>52</v>
      </c>
      <c r="F13" s="8">
        <v>1126</v>
      </c>
      <c r="G13" s="56" t="s">
        <v>52</v>
      </c>
      <c r="H13" s="36" t="s">
        <v>52</v>
      </c>
      <c r="I13" s="8">
        <v>1143</v>
      </c>
      <c r="J13" s="11" t="s">
        <v>52</v>
      </c>
      <c r="K13" s="9" t="s">
        <v>52</v>
      </c>
    </row>
    <row r="14" spans="2:11">
      <c r="B14" s="12" t="s">
        <v>34</v>
      </c>
      <c r="C14" s="37">
        <v>4098</v>
      </c>
      <c r="D14" s="37">
        <v>560</v>
      </c>
      <c r="E14" s="38">
        <v>13.66520253782333</v>
      </c>
      <c r="F14" s="37">
        <v>4157</v>
      </c>
      <c r="G14" s="57">
        <v>538</v>
      </c>
      <c r="H14" s="38">
        <v>12.942025499158047</v>
      </c>
      <c r="I14" s="37">
        <v>4210</v>
      </c>
      <c r="J14" s="39">
        <v>581</v>
      </c>
      <c r="K14" s="40">
        <v>13.800475059382421</v>
      </c>
    </row>
    <row r="15" spans="2:11">
      <c r="B15" s="7" t="s">
        <v>35</v>
      </c>
      <c r="C15" s="8">
        <v>945</v>
      </c>
      <c r="D15" s="8">
        <v>35</v>
      </c>
      <c r="E15" s="36">
        <v>3.7037037037037033</v>
      </c>
      <c r="F15" s="8">
        <v>952</v>
      </c>
      <c r="G15" s="56">
        <v>24</v>
      </c>
      <c r="H15" s="36">
        <v>2.5210084033613445</v>
      </c>
      <c r="I15" s="8">
        <v>956</v>
      </c>
      <c r="J15" s="11">
        <v>40</v>
      </c>
      <c r="K15" s="9">
        <v>4.1841004184100417</v>
      </c>
    </row>
    <row r="16" spans="2:11">
      <c r="B16" s="12" t="s">
        <v>36</v>
      </c>
      <c r="C16" s="37">
        <v>4915</v>
      </c>
      <c r="D16" s="37">
        <v>634</v>
      </c>
      <c r="E16" s="38">
        <v>12.899287894201425</v>
      </c>
      <c r="F16" s="37">
        <v>5045</v>
      </c>
      <c r="G16" s="57">
        <v>545</v>
      </c>
      <c r="H16" s="38">
        <v>10.802775024777008</v>
      </c>
      <c r="I16" s="37">
        <v>5139</v>
      </c>
      <c r="J16" s="39">
        <v>516</v>
      </c>
      <c r="K16" s="40">
        <v>10.040863981319323</v>
      </c>
    </row>
    <row r="17" spans="2:11">
      <c r="B17" s="7" t="s">
        <v>37</v>
      </c>
      <c r="C17" s="8">
        <v>10162</v>
      </c>
      <c r="D17" s="8">
        <v>841</v>
      </c>
      <c r="E17" s="36">
        <v>8.2759299350521545</v>
      </c>
      <c r="F17" s="8">
        <v>10347</v>
      </c>
      <c r="G17" s="56">
        <v>740</v>
      </c>
      <c r="H17" s="36">
        <v>7.1518314487290997</v>
      </c>
      <c r="I17" s="8">
        <v>10538</v>
      </c>
      <c r="J17" s="11" t="s">
        <v>52</v>
      </c>
      <c r="K17" s="9" t="s">
        <v>52</v>
      </c>
    </row>
    <row r="18" spans="2:11">
      <c r="B18" s="12" t="s">
        <v>38</v>
      </c>
      <c r="C18" s="37" t="s">
        <v>52</v>
      </c>
      <c r="D18" s="37" t="s">
        <v>52</v>
      </c>
      <c r="E18" s="38" t="s">
        <v>52</v>
      </c>
      <c r="F18" s="37">
        <v>2470</v>
      </c>
      <c r="G18" s="57">
        <v>146</v>
      </c>
      <c r="H18" s="38">
        <v>5.9109311740890691</v>
      </c>
      <c r="I18" s="37">
        <v>2492</v>
      </c>
      <c r="J18" s="39">
        <v>177</v>
      </c>
      <c r="K18" s="40">
        <v>7.1027287319422152</v>
      </c>
    </row>
    <row r="19" spans="2:11">
      <c r="B19" s="7" t="s">
        <v>39</v>
      </c>
      <c r="C19" s="8" t="s">
        <v>52</v>
      </c>
      <c r="D19" s="8" t="s">
        <v>52</v>
      </c>
      <c r="E19" s="36" t="s">
        <v>52</v>
      </c>
      <c r="F19" s="8">
        <v>470</v>
      </c>
      <c r="G19" s="56" t="s">
        <v>52</v>
      </c>
      <c r="H19" s="36" t="s">
        <v>52</v>
      </c>
      <c r="I19" s="8">
        <v>471</v>
      </c>
      <c r="J19" s="11" t="s">
        <v>52</v>
      </c>
      <c r="K19" s="9" t="s">
        <v>52</v>
      </c>
    </row>
    <row r="20" spans="2:11">
      <c r="B20" s="12" t="s">
        <v>40</v>
      </c>
      <c r="C20" s="37">
        <v>2341</v>
      </c>
      <c r="D20" s="37">
        <v>106</v>
      </c>
      <c r="E20" s="38">
        <v>4.5279794959419046</v>
      </c>
      <c r="F20" s="37">
        <v>2348</v>
      </c>
      <c r="G20" s="57">
        <v>91</v>
      </c>
      <c r="H20" s="38">
        <v>3.8756388415672918</v>
      </c>
      <c r="I20" s="37">
        <v>2358</v>
      </c>
      <c r="J20" s="39">
        <v>91</v>
      </c>
      <c r="K20" s="40">
        <v>3.859202714164546</v>
      </c>
    </row>
    <row r="21" spans="2:11">
      <c r="B21" s="7" t="s">
        <v>41</v>
      </c>
      <c r="C21" s="8">
        <v>1418</v>
      </c>
      <c r="D21" s="8">
        <v>44</v>
      </c>
      <c r="E21" s="36">
        <v>3.1029619181946404</v>
      </c>
      <c r="F21" s="8">
        <v>1414</v>
      </c>
      <c r="G21" s="56">
        <v>43</v>
      </c>
      <c r="H21" s="36">
        <v>3.041018387553041</v>
      </c>
      <c r="I21" s="8">
        <v>1411</v>
      </c>
      <c r="J21" s="11">
        <v>38</v>
      </c>
      <c r="K21" s="9">
        <v>2.6931254429482636</v>
      </c>
    </row>
    <row r="22" spans="2:11">
      <c r="B22" s="12" t="s">
        <v>42</v>
      </c>
      <c r="C22" s="37">
        <v>1768</v>
      </c>
      <c r="D22" s="37">
        <v>193</v>
      </c>
      <c r="E22" s="38">
        <v>10.916289592760181</v>
      </c>
      <c r="F22" s="37">
        <v>1774</v>
      </c>
      <c r="G22" s="57" t="s">
        <v>52</v>
      </c>
      <c r="H22" s="38" t="s">
        <v>52</v>
      </c>
      <c r="I22" s="37">
        <v>1789</v>
      </c>
      <c r="J22" s="39" t="s">
        <v>52</v>
      </c>
      <c r="K22" s="40" t="s">
        <v>52</v>
      </c>
    </row>
    <row r="23" spans="2:11">
      <c r="B23" s="7" t="s">
        <v>43</v>
      </c>
      <c r="C23" s="8">
        <v>1328</v>
      </c>
      <c r="D23" s="8">
        <v>7</v>
      </c>
      <c r="E23" s="36">
        <v>0.52710843373493976</v>
      </c>
      <c r="F23" s="8">
        <v>1330</v>
      </c>
      <c r="G23" s="56">
        <v>6</v>
      </c>
      <c r="H23" s="36">
        <v>0.45112781954887221</v>
      </c>
      <c r="I23" s="8">
        <v>1335</v>
      </c>
      <c r="J23" s="16">
        <v>16</v>
      </c>
      <c r="K23" s="9">
        <v>1.1985018726591761</v>
      </c>
    </row>
    <row r="24" spans="2:11">
      <c r="B24" s="41" t="s">
        <v>53</v>
      </c>
      <c r="C24" s="42">
        <f>SUM(C15,C11,C10,C20,C21,C23)</f>
        <v>10170</v>
      </c>
      <c r="D24" s="42">
        <f>SUM(D15,D11,D10,D20,D21,D23)</f>
        <v>833</v>
      </c>
      <c r="E24" s="43">
        <f>(D24/C24*100)</f>
        <v>8.1907571288102261</v>
      </c>
      <c r="F24" s="42">
        <v>10272</v>
      </c>
      <c r="G24" s="58">
        <v>821</v>
      </c>
      <c r="H24" s="43">
        <v>7.9926012461059193</v>
      </c>
      <c r="I24" s="42">
        <f>SUM(I15,I11,I10,I20,I21,I23)</f>
        <v>10356</v>
      </c>
      <c r="J24" s="44">
        <v>816</v>
      </c>
      <c r="K24" s="45">
        <v>7.8794901506373112</v>
      </c>
    </row>
    <row r="25" spans="2:11">
      <c r="B25" s="12" t="s">
        <v>54</v>
      </c>
      <c r="C25" s="37">
        <f>SUM(C8,C9,C14,C16,C17,C22)</f>
        <v>38249</v>
      </c>
      <c r="D25" s="37">
        <f>SUM(D8,D9,D14,D16,D17,D22)</f>
        <v>3673</v>
      </c>
      <c r="E25" s="46">
        <f>(D25/C25*100)</f>
        <v>9.6028654343904414</v>
      </c>
      <c r="F25" s="37">
        <v>38967</v>
      </c>
      <c r="G25" s="57">
        <v>3110</v>
      </c>
      <c r="H25" s="46">
        <v>7.8410609384060708</v>
      </c>
      <c r="I25" s="37">
        <f>SUM(I8,I9,I14,I16,I17,I22)</f>
        <v>39717</v>
      </c>
      <c r="J25" s="47">
        <v>2186</v>
      </c>
      <c r="K25" s="40">
        <v>7.3154407335519718</v>
      </c>
    </row>
    <row r="26" spans="2:11">
      <c r="B26" s="23" t="s">
        <v>46</v>
      </c>
      <c r="C26" s="24">
        <v>52870</v>
      </c>
      <c r="D26" s="24">
        <v>4966</v>
      </c>
      <c r="E26" s="48">
        <v>9.3928503877435219</v>
      </c>
      <c r="F26" s="59">
        <v>53742</v>
      </c>
      <c r="G26" s="60">
        <v>4353</v>
      </c>
      <c r="H26" s="48">
        <v>8.0998102043094775</v>
      </c>
      <c r="I26" s="24">
        <v>54627</v>
      </c>
      <c r="J26" s="28">
        <v>4087</v>
      </c>
      <c r="K26" s="26">
        <v>7.4816482691709218</v>
      </c>
    </row>
    <row r="27" spans="2:11" customFormat="1">
      <c r="B27" s="148" t="s">
        <v>55</v>
      </c>
      <c r="C27" s="148"/>
      <c r="D27" s="148"/>
      <c r="E27" s="148"/>
      <c r="F27" s="148"/>
      <c r="G27" s="148"/>
      <c r="H27" s="148"/>
      <c r="I27" s="148"/>
      <c r="J27" s="148"/>
      <c r="K27" s="148"/>
    </row>
    <row r="28" spans="2:11" customFormat="1" ht="63" customHeight="1">
      <c r="B28" s="146" t="s">
        <v>62</v>
      </c>
      <c r="C28" s="146"/>
      <c r="D28" s="146"/>
      <c r="E28" s="146"/>
      <c r="F28" s="146"/>
      <c r="G28" s="146"/>
      <c r="H28" s="146"/>
      <c r="I28" s="146"/>
      <c r="J28" s="146"/>
      <c r="K28" s="146"/>
    </row>
    <row r="29" spans="2:11" customFormat="1" ht="39" customHeight="1">
      <c r="B29" s="146" t="s">
        <v>63</v>
      </c>
      <c r="C29" s="146"/>
      <c r="D29" s="146"/>
      <c r="E29" s="146"/>
      <c r="F29" s="146"/>
      <c r="G29" s="146"/>
      <c r="H29" s="146"/>
      <c r="I29" s="146"/>
      <c r="J29" s="146"/>
      <c r="K29" s="146"/>
    </row>
    <row r="30" spans="2:11" customFormat="1" ht="15" customHeight="1">
      <c r="B30" s="147" t="s">
        <v>56</v>
      </c>
      <c r="C30" s="147"/>
      <c r="D30" s="147"/>
      <c r="E30" s="147"/>
      <c r="F30" s="147"/>
      <c r="G30" s="147"/>
      <c r="H30" s="147"/>
      <c r="I30" s="147"/>
      <c r="J30" s="147"/>
      <c r="K30" s="147"/>
    </row>
    <row r="31" spans="2:11" ht="29.25" customHeight="1">
      <c r="B31" s="142" t="s">
        <v>64</v>
      </c>
      <c r="C31" s="142"/>
      <c r="D31" s="142"/>
      <c r="E31" s="142"/>
      <c r="F31" s="142"/>
      <c r="G31" s="142"/>
      <c r="H31" s="142"/>
      <c r="I31" s="142"/>
      <c r="J31" s="142"/>
      <c r="K31" s="142"/>
    </row>
    <row r="33" spans="9:9">
      <c r="I33" s="29"/>
    </row>
    <row r="34" spans="9:9">
      <c r="I34" s="29"/>
    </row>
  </sheetData>
  <mergeCells count="17">
    <mergeCell ref="B2:K2"/>
    <mergeCell ref="I3:K3"/>
    <mergeCell ref="C4:K5"/>
    <mergeCell ref="B30:K30"/>
    <mergeCell ref="B31:K31"/>
    <mergeCell ref="J6:K6"/>
    <mergeCell ref="I7:J7"/>
    <mergeCell ref="B27:K27"/>
    <mergeCell ref="B28:K28"/>
    <mergeCell ref="B29:K29"/>
    <mergeCell ref="B3:B7"/>
    <mergeCell ref="C3:E3"/>
    <mergeCell ref="F3:H3"/>
    <mergeCell ref="D6:E6"/>
    <mergeCell ref="G6:H6"/>
    <mergeCell ref="C7:D7"/>
    <mergeCell ref="F7:G7"/>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9FD54E91-6442-4329-8099-7C237532993A}"/>
</file>

<file path=customXml/itemProps2.xml><?xml version="1.0" encoding="utf-8"?>
<ds:datastoreItem xmlns:ds="http://schemas.openxmlformats.org/officeDocument/2006/customXml" ds:itemID="{EBF400F6-0908-4145-A967-617C482B4AF5}"/>
</file>

<file path=customXml/itemProps3.xml><?xml version="1.0" encoding="utf-8"?>
<ds:datastoreItem xmlns:ds="http://schemas.openxmlformats.org/officeDocument/2006/customXml" ds:itemID="{6123677F-8C47-469B-B418-1BC449C5ED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Helena Hornung</cp:lastModifiedBy>
  <cp:revision/>
  <dcterms:created xsi:type="dcterms:W3CDTF">2006-09-16T00:00:00Z</dcterms:created>
  <dcterms:modified xsi:type="dcterms:W3CDTF">2024-10-16T14:46:15Z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