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Projekte\2 Laufende Projekte\Bertelsmannstiftung 2024\Daten_2024\Downloadtabellen\Bundesländer\Charge 1\abgeliefert\"/>
    </mc:Choice>
  </mc:AlternateContent>
  <xr:revisionPtr revIDLastSave="0" documentId="13_ncr:1_{059CFC65-257A-4A83-8C77-8DC799CAF495}" xr6:coauthVersionLast="47" xr6:coauthVersionMax="47" xr10:uidLastSave="{00000000-0000-0000-0000-000000000000}"/>
  <bookViews>
    <workbookView xWindow="38292" yWindow="4380" windowWidth="29016" windowHeight="15696" xr2:uid="{00000000-000D-0000-FFFF-FFFF00000000}"/>
  </bookViews>
  <sheets>
    <sheet name="Inhalt" sheetId="6" r:id="rId1"/>
    <sheet name="2006-2023 | mit Horten" sheetId="10" r:id="rId2"/>
    <sheet name="2023 | ohne Horte" sheetId="11" r:id="rId3"/>
    <sheet name="2006-2022 | mit Horten" sheetId="8" r:id="rId4"/>
    <sheet name="2022 | ohne Horte" sheetId="9" r:id="rId5"/>
    <sheet name="2006-2021 | mit Horten" sheetId="3" r:id="rId6"/>
    <sheet name="2021 | ohne Horte" sheetId="7" r:id="rId7"/>
    <sheet name="2020 | ohne Horte" sheetId="4" r:id="rId8"/>
    <sheet name="2019 | ohne Horte" sheetId="5" r:id="rId9"/>
  </sheets>
  <definedNames>
    <definedName name="_____________________________C22b7" localSheetId="1">#REF!</definedName>
    <definedName name="_____________________________C22b7" localSheetId="2">#REF!</definedName>
    <definedName name="_____________________________C22b7">#REF!</definedName>
    <definedName name="____________________________C22b7" localSheetId="1">#REF!</definedName>
    <definedName name="____________________________C22b7" localSheetId="2">#REF!</definedName>
    <definedName name="____________________________C22b7">#REF!</definedName>
    <definedName name="___________________________C22b7" localSheetId="1">#REF!</definedName>
    <definedName name="___________________________C22b7" localSheetId="2">#REF!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C22b7">#REF!</definedName>
    <definedName name="_________________C22b7">#REF!</definedName>
    <definedName name="_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localSheetId="1" hidden="1">#REF!</definedName>
    <definedName name="__123Graph_A" hidden="1">#REF!</definedName>
    <definedName name="__123Graph_B" localSheetId="1" hidden="1">#REF!</definedName>
    <definedName name="__123Graph_B" hidden="1">#REF!</definedName>
    <definedName name="__123Graph_C" localSheetId="1" hidden="1">#REF!</definedName>
    <definedName name="__123Graph_C" hidden="1">#REF!</definedName>
    <definedName name="__123Graph_D" localSheetId="1" hidden="1">#REF!</definedName>
    <definedName name="__123Graph_D" hidden="1">#REF!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_C22b7" localSheetId="1">#REF!</definedName>
    <definedName name="__C22b7" localSheetId="2">#REF!</definedName>
    <definedName name="__C22b7">#REF!</definedName>
    <definedName name="_C22b7" localSheetId="1">#REF!</definedName>
    <definedName name="_C22b7" localSheetId="2">#REF!</definedName>
    <definedName name="_C22b7">#REF!</definedName>
    <definedName name="_Fill" localSheetId="1" hidden="1">#REF!</definedName>
    <definedName name="_Fill" localSheetId="2" hidden="1">#REF!</definedName>
    <definedName name="_Fill" hidden="1">#REF!</definedName>
    <definedName name="_tab27" localSheetId="1">#REF!</definedName>
    <definedName name="_tab27" localSheetId="2">#REF!</definedName>
    <definedName name="_tab27">#REF!</definedName>
    <definedName name="_tab28" localSheetId="1">#REF!</definedName>
    <definedName name="_tab28" localSheetId="2">#REF!</definedName>
    <definedName name="_tab28">#REF!</definedName>
    <definedName name="aa" localSheetId="1">#REF!</definedName>
    <definedName name="aa" localSheetId="2">#REF!</definedName>
    <definedName name="aa">#REF!</definedName>
    <definedName name="aaaa" localSheetId="1">#REF!</definedName>
    <definedName name="aaaa" localSheetId="2">#REF!</definedName>
    <definedName name="aaaa">#REF!</definedName>
    <definedName name="aaaaa" localSheetId="1">#REF!</definedName>
    <definedName name="aaaaa" localSheetId="2">#REF!</definedName>
    <definedName name="aaaaa">#REF!</definedName>
    <definedName name="aaaaadad">#REF!</definedName>
    <definedName name="aadasd">#REF!</definedName>
    <definedName name="Abb.G33A">#REF!</definedName>
    <definedName name="Abf_Laender2000_Heim">#REF!</definedName>
    <definedName name="Abf_Laender2000_Heim_4">#REF!</definedName>
    <definedName name="Abf_Laender2000_Heim_5">#N/A</definedName>
    <definedName name="Abf_Laender2000_Heim_59">#N/A</definedName>
    <definedName name="Abschluss" localSheetId="1">#REF!</definedName>
    <definedName name="Abschluss" localSheetId="2">#REF!</definedName>
    <definedName name="Abschluss">#REF!</definedName>
    <definedName name="Abschlussart" localSheetId="1">#REF!</definedName>
    <definedName name="Abschlussart" localSheetId="2">#REF!</definedName>
    <definedName name="Abschlussart">#REF!</definedName>
    <definedName name="ad" localSheetId="1">#REF!</definedName>
    <definedName name="ad" localSheetId="2">#REF!</definedName>
    <definedName name="ad">#REF!</definedName>
    <definedName name="adadasd">#REF!</definedName>
    <definedName name="ads">#REF!</definedName>
    <definedName name="Alle" localSheetId="1">#REF!</definedName>
    <definedName name="Alle" localSheetId="2">#REF!</definedName>
    <definedName name="Alle">#REF!</definedName>
    <definedName name="Alter" localSheetId="1">#REF!</definedName>
    <definedName name="Alter" localSheetId="2">#REF!</definedName>
    <definedName name="Alter">#REF!</definedName>
    <definedName name="ANLERNAUSBILDUNG" localSheetId="1">#REF!</definedName>
    <definedName name="ANLERNAUSBILDUNG" localSheetId="2">#REF!</definedName>
    <definedName name="ANLERNAUSBILDUNG">#REF!</definedName>
    <definedName name="AS_MitAngabe" localSheetId="1">#REF!</definedName>
    <definedName name="AS_MitAngabe" localSheetId="2">#REF!</definedName>
    <definedName name="AS_MitAngabe">#REF!</definedName>
    <definedName name="AS_OhneAngabezurArt" localSheetId="1">#REF!</definedName>
    <definedName name="AS_OhneAngabezurArt" localSheetId="2">#REF!</definedName>
    <definedName name="AS_OhneAngabezurArt">#REF!</definedName>
    <definedName name="AS_OhneAS" localSheetId="1">#REF!</definedName>
    <definedName name="AS_OhneAS" localSheetId="2">#REF!</definedName>
    <definedName name="AS_OhneAS">#REF!</definedName>
    <definedName name="asas" localSheetId="1">#REF!</definedName>
    <definedName name="asas" localSheetId="2">#REF!</definedName>
    <definedName name="asas">#REF!</definedName>
    <definedName name="BaMa_Key" localSheetId="1">#REF!</definedName>
    <definedName name="BaMa_Key" localSheetId="2">#REF!</definedName>
    <definedName name="BaMa_Key">#REF!</definedName>
    <definedName name="bbbbbbbbbbbb" localSheetId="1">#REF!</definedName>
    <definedName name="bbbbbbbbbbbb" localSheetId="2">#REF!</definedName>
    <definedName name="bbbbbbbbbbbb">#REF!</definedName>
    <definedName name="BERUFSFACHSCHULE" localSheetId="1">#REF!</definedName>
    <definedName name="BERUFSFACHSCHULE" localSheetId="2">#REF!</definedName>
    <definedName name="BERUFSFACHSCHULE">#REF!</definedName>
    <definedName name="BFS_Insg" localSheetId="1">#REF!</definedName>
    <definedName name="BFS_Insg" localSheetId="2">#REF!</definedName>
    <definedName name="BFS_Insg">#REF!</definedName>
    <definedName name="BFS_Schlüssel" localSheetId="1">#REF!</definedName>
    <definedName name="BFS_Schlüssel" localSheetId="2">#REF!</definedName>
    <definedName name="BFS_Schlüssel">#REF!</definedName>
    <definedName name="BFS_Weibl" localSheetId="1">#REF!</definedName>
    <definedName name="BFS_Weibl" localSheetId="2">#REF!</definedName>
    <definedName name="BFS_Weibl">#REF!</definedName>
    <definedName name="BGJ_Daten_Insg">#REF!</definedName>
    <definedName name="BGJ_Daten_Weibl">#REF!</definedName>
    <definedName name="BGJ_Schlüssel">#REF!</definedName>
    <definedName name="BS_Insg">#REF!</definedName>
    <definedName name="BS_MitAngabe" localSheetId="1">#REF!</definedName>
    <definedName name="BS_MitAngabe" localSheetId="2">#REF!</definedName>
    <definedName name="BS_MitAngabe">#REF!</definedName>
    <definedName name="BS_OhneAbschluss" localSheetId="1">#REF!</definedName>
    <definedName name="BS_OhneAbschluss" localSheetId="2">#REF!</definedName>
    <definedName name="BS_OhneAbschluss">#REF!</definedName>
    <definedName name="BS_OhneAngabe" localSheetId="1">#REF!</definedName>
    <definedName name="BS_OhneAngabe" localSheetId="2">#REF!</definedName>
    <definedName name="BS_OhneAngabe">#REF!</definedName>
    <definedName name="BS_Schlüssel" localSheetId="1">#REF!</definedName>
    <definedName name="BS_Schlüssel" localSheetId="2">#REF!</definedName>
    <definedName name="BS_Schlüssel">#REF!</definedName>
    <definedName name="BS_Weibl" localSheetId="1">#REF!</definedName>
    <definedName name="BS_Weibl" localSheetId="2">#REF!</definedName>
    <definedName name="BS_Weibl">#REF!</definedName>
    <definedName name="BVJ" localSheetId="1">#REF!</definedName>
    <definedName name="BVJ" localSheetId="2">#REF!</definedName>
    <definedName name="BVJ">#REF!</definedName>
    <definedName name="d" localSheetId="1">#REF!</definedName>
    <definedName name="d" localSheetId="2">#REF!</definedName>
    <definedName name="d">#REF!</definedName>
    <definedName name="dddddddddd" localSheetId="1">#REF!</definedName>
    <definedName name="dddddddddd" localSheetId="2">#REF!</definedName>
    <definedName name="dddddddddd">#REF!</definedName>
    <definedName name="dgdhfd" localSheetId="1">#REF!</definedName>
    <definedName name="dgdhfd" localSheetId="2">#REF!</definedName>
    <definedName name="dgdhfd">#REF!</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DRUFS01" localSheetId="1">#REF!</definedName>
    <definedName name="DRUFS01" localSheetId="2">#REF!</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svvav">#REF!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f">#REF!</definedName>
    <definedName name="egegg">#REF!</definedName>
    <definedName name="ejjjj">#REF!</definedName>
    <definedName name="ER" localSheetId="1" hidden="1">#REF!</definedName>
    <definedName name="ER" hidden="1">#REF!</definedName>
    <definedName name="ererkk" localSheetId="1">#REF!</definedName>
    <definedName name="ererkk" localSheetId="2">#REF!</definedName>
    <definedName name="ererkk">#REF!</definedName>
    <definedName name="essen" localSheetId="1">#REF!</definedName>
    <definedName name="essen" localSheetId="2">#REF!</definedName>
    <definedName name="essen">#REF!</definedName>
    <definedName name="f" localSheetId="1">#REF!</definedName>
    <definedName name="f" localSheetId="2">#REF!</definedName>
    <definedName name="f">#REF!</definedName>
    <definedName name="FA_Insg">#REF!</definedName>
    <definedName name="FA_Schlüssel">#REF!</definedName>
    <definedName name="FA_Weibl">#REF!</definedName>
    <definedName name="Fachhochschulreife" localSheetId="1">#REF!</definedName>
    <definedName name="Fachhochschulreife" localSheetId="2">#REF!</definedName>
    <definedName name="Fachhochschulreife">#REF!</definedName>
    <definedName name="FACHSCHULE" localSheetId="1">#REF!</definedName>
    <definedName name="FACHSCHULE" localSheetId="2">#REF!</definedName>
    <definedName name="FACHSCHULE">#REF!</definedName>
    <definedName name="FACHSCHULE_DDR" localSheetId="1">#REF!</definedName>
    <definedName name="FACHSCHULE_DDR" localSheetId="2">#REF!</definedName>
    <definedName name="FACHSCHULE_DDR">#REF!</definedName>
    <definedName name="fbbbbbb" localSheetId="1">#REF!</definedName>
    <definedName name="fbbbbbb" localSheetId="2">#REF!</definedName>
    <definedName name="fbbbbbb">#REF!</definedName>
    <definedName name="fbgvsgf" localSheetId="1">#REF!</definedName>
    <definedName name="fbgvsgf" localSheetId="2">#REF!</definedName>
    <definedName name="fbgvsgf">#REF!</definedName>
    <definedName name="fefe" localSheetId="1">#REF!</definedName>
    <definedName name="fefe" localSheetId="2">#REF!</definedName>
    <definedName name="fefe">#REF!</definedName>
    <definedName name="ff" localSheetId="1" hidden="1">#REF!</definedName>
    <definedName name="ff" localSheetId="2" hidden="1">#REF!</definedName>
    <definedName name="ff" hidden="1">#REF!</definedName>
    <definedName name="fff" localSheetId="1">#REF!</definedName>
    <definedName name="fff" localSheetId="2">#REF!</definedName>
    <definedName name="fff">#REF!</definedName>
    <definedName name="ffffffffffffffff" localSheetId="1">#REF!</definedName>
    <definedName name="ffffffffffffffff" localSheetId="2">#REF!</definedName>
    <definedName name="ffffffffffffffff">#REF!</definedName>
    <definedName name="fgdgrtet" localSheetId="1">#REF!</definedName>
    <definedName name="fgdgrtet" localSheetId="2">#REF!</definedName>
    <definedName name="fgdgrtet">#REF!</definedName>
    <definedName name="fgfg">#REF!</definedName>
    <definedName name="FH" localSheetId="1">#REF!</definedName>
    <definedName name="FH" localSheetId="2">#REF!</definedName>
    <definedName name="FH">#REF!</definedName>
    <definedName name="fhethehet" localSheetId="1">#REF!</definedName>
    <definedName name="fhethehet" localSheetId="2">#REF!</definedName>
    <definedName name="fhethehet">#REF!</definedName>
    <definedName name="Field_ISCED" localSheetId="1">#REF!</definedName>
    <definedName name="Field_ISCED" localSheetId="2">#REF!</definedName>
    <definedName name="Field_ISCED">#REF!</definedName>
    <definedName name="Fields" localSheetId="1">#REF!</definedName>
    <definedName name="Fields" localSheetId="2">#REF!</definedName>
    <definedName name="Fields">#REF!</definedName>
    <definedName name="Fields_II" localSheetId="1">#REF!</definedName>
    <definedName name="Fields_II" localSheetId="2">#REF!</definedName>
    <definedName name="Fields_II">#REF!</definedName>
    <definedName name="FS_Daten_Insg" localSheetId="1">#REF!</definedName>
    <definedName name="FS_Daten_Insg" localSheetId="2">#REF!</definedName>
    <definedName name="FS_Daten_Insg">#REF!</definedName>
    <definedName name="FS_Daten_Weibl" localSheetId="1">#REF!</definedName>
    <definedName name="FS_Daten_Weibl" localSheetId="2">#REF!</definedName>
    <definedName name="FS_Daten_Weibl">#REF!</definedName>
    <definedName name="FS_Key" localSheetId="1">#REF!</definedName>
    <definedName name="FS_Key" localSheetId="2">#REF!</definedName>
    <definedName name="FS_Key">#REF!</definedName>
    <definedName name="g">#REF!</definedName>
    <definedName name="gafaf">#REF!</definedName>
    <definedName name="gege">#REF!</definedName>
    <definedName name="gfgfdgd">#REF!</definedName>
    <definedName name="ggggg">#REF!</definedName>
    <definedName name="gggggggg">#REF!</definedName>
    <definedName name="gggggggggggg">#REF!</definedName>
    <definedName name="gggggggggggggggg">#REF!</definedName>
    <definedName name="ghkue">#REF!</definedName>
    <definedName name="grgr">#REF!</definedName>
    <definedName name="grgrgr">#REF!</definedName>
    <definedName name="h">#REF!</definedName>
    <definedName name="Halbjahr">#REF!</definedName>
    <definedName name="Halbjahr1b">#REF!</definedName>
    <definedName name="hh">#REF!</definedName>
    <definedName name="hhz">#REF!</definedName>
    <definedName name="hjhj">#REF!</definedName>
    <definedName name="hmmtm">#REF!</definedName>
    <definedName name="Hochschulreife" localSheetId="1">#REF!</definedName>
    <definedName name="Hochschulreife" localSheetId="2">#REF!</definedName>
    <definedName name="Hochschulreife">#REF!</definedName>
    <definedName name="HS_Abschluss" localSheetId="1">#REF!</definedName>
    <definedName name="HS_Abschluss" localSheetId="2">#REF!</definedName>
    <definedName name="HS_Abschluss">#REF!</definedName>
    <definedName name="ii" localSheetId="1">#REF!</definedName>
    <definedName name="ii" localSheetId="2">#REF!</definedName>
    <definedName name="ii">#REF!</definedName>
    <definedName name="ISBN" localSheetId="1" hidden="1">#REF!</definedName>
    <definedName name="ISBN" localSheetId="2" hidden="1">#REF!</definedName>
    <definedName name="ISBN" hidden="1">#REF!</definedName>
    <definedName name="isced_dual" localSheetId="1">#REF!</definedName>
    <definedName name="isced_dual" localSheetId="2">#REF!</definedName>
    <definedName name="isced_dual">#REF!</definedName>
    <definedName name="isced_dual_w" localSheetId="1">#REF!</definedName>
    <definedName name="isced_dual_w" localSheetId="2">#REF!</definedName>
    <definedName name="isced_dual_w">#REF!</definedName>
    <definedName name="iuziz" localSheetId="1">#REF!</definedName>
    <definedName name="iuziz" localSheetId="2">#REF!</definedName>
    <definedName name="iuziz">#REF!</definedName>
    <definedName name="Jahr">#REF!</definedName>
    <definedName name="Jahr1b">#REF!</definedName>
    <definedName name="jbbbbbbbbbbbbbb">#REF!</definedName>
    <definedName name="jj">#REF!</definedName>
    <definedName name="jjjjjjjj">#REF!</definedName>
    <definedName name="jjjjjjjjjjd">#REF!</definedName>
    <definedName name="joiejoigjreg">#REF!</definedName>
    <definedName name="k">#REF!</definedName>
    <definedName name="Key_3_Schule">#REF!</definedName>
    <definedName name="Key_4_Schule">#REF!</definedName>
    <definedName name="Key_5_Schule">#REF!</definedName>
    <definedName name="Key_5er" localSheetId="1">#REF!</definedName>
    <definedName name="Key_5er" localSheetId="2">#REF!</definedName>
    <definedName name="Key_5er">#REF!</definedName>
    <definedName name="Key_6_Schule" localSheetId="1">#REF!</definedName>
    <definedName name="Key_6_Schule" localSheetId="2">#REF!</definedName>
    <definedName name="Key_6_Schule">#REF!</definedName>
    <definedName name="key_fach_ges" localSheetId="1">#REF!</definedName>
    <definedName name="key_fach_ges" localSheetId="2">#REF!</definedName>
    <definedName name="key_fach_ges">#REF!</definedName>
    <definedName name="Key_Privat" localSheetId="1">#REF!</definedName>
    <definedName name="Key_Privat" localSheetId="2">#REF!</definedName>
    <definedName name="Key_Privat">#REF!</definedName>
    <definedName name="kkk" localSheetId="1">#REF!</definedName>
    <definedName name="kkk" localSheetId="2">#REF!</definedName>
    <definedName name="kkk">#REF!</definedName>
    <definedName name="kkkk" localSheetId="1">#REF!</definedName>
    <definedName name="kkkk" localSheetId="2">#REF!</definedName>
    <definedName name="kkkk">#REF!</definedName>
    <definedName name="kkkkkkke">#REF!</definedName>
    <definedName name="kkkkkkkkkkkk">#REF!</definedName>
    <definedName name="kkkkkkkkkkkkko">#REF!</definedName>
    <definedName name="kkkr">#REF!</definedName>
    <definedName name="Laender">#REF!</definedName>
    <definedName name="LEERE" localSheetId="1">#REF!</definedName>
    <definedName name="LEERE" localSheetId="2">#REF!</definedName>
    <definedName name="LEERE">#REF!</definedName>
    <definedName name="Liste" localSheetId="1">#REF!</definedName>
    <definedName name="Liste" localSheetId="2">#REF!</definedName>
    <definedName name="Liste">#REF!</definedName>
    <definedName name="Liste_Schulen" localSheetId="1">#REF!</definedName>
    <definedName name="Liste_Schulen" localSheetId="2">#REF!</definedName>
    <definedName name="Liste_Schulen">#REF!</definedName>
    <definedName name="llllöll" localSheetId="1">#REF!</definedName>
    <definedName name="llllöll" localSheetId="2">#REF!</definedName>
    <definedName name="llllöll">#REF!</definedName>
    <definedName name="MAKROER1">#REF!</definedName>
    <definedName name="MAKROER2">#REF!</definedName>
    <definedName name="MD_Insg">#REF!</definedName>
    <definedName name="MD_Key">#REF!</definedName>
    <definedName name="MD_Weibl">#REF!</definedName>
    <definedName name="mgjrzjrtj">#REF!</definedName>
    <definedName name="mmmh">#REF!</definedName>
    <definedName name="NochInSchule" localSheetId="1">#REF!</definedName>
    <definedName name="NochInSchule" localSheetId="2">#REF!</definedName>
    <definedName name="NochInSchule">#REF!</definedName>
    <definedName name="NW" localSheetId="1">#REF!</definedName>
    <definedName name="NW" localSheetId="2">#REF!</definedName>
    <definedName name="NW">#REF!</definedName>
    <definedName name="öioöioö" localSheetId="1">#REF!</definedName>
    <definedName name="öioöioö" localSheetId="2">#REF!</definedName>
    <definedName name="öioöioö">#REF!</definedName>
    <definedName name="öoiöioöoi" localSheetId="1">#REF!</definedName>
    <definedName name="öoiöioöoi" localSheetId="2">#REF!</definedName>
    <definedName name="öoiöioöoi">#REF!</definedName>
    <definedName name="ooooo" localSheetId="1">#REF!</definedName>
    <definedName name="ooooo" localSheetId="2">#REF!</definedName>
    <definedName name="ooooo">#REF!</definedName>
    <definedName name="POS" localSheetId="1">#REF!</definedName>
    <definedName name="POS" localSheetId="2">#REF!</definedName>
    <definedName name="POS">#REF!</definedName>
    <definedName name="PROMOTION" localSheetId="1">#REF!</definedName>
    <definedName name="PROMOTION" localSheetId="2">#REF!</definedName>
    <definedName name="PROMOTION">#REF!</definedName>
    <definedName name="PROT01VK" localSheetId="1">#REF!</definedName>
    <definedName name="PROT01VK" localSheetId="2">#REF!</definedName>
    <definedName name="PROT01VK">#REF!</definedName>
    <definedName name="qqq" localSheetId="1">#REF!</definedName>
    <definedName name="qqq" localSheetId="2">#REF!</definedName>
    <definedName name="qqq">#REF!</definedName>
    <definedName name="qqqq" localSheetId="1">#REF!</definedName>
    <definedName name="qqqq" localSheetId="2">#REF!</definedName>
    <definedName name="qqqq">#REF!</definedName>
    <definedName name="qqqqq">#REF!</definedName>
    <definedName name="qqqqqq">#REF!</definedName>
    <definedName name="qqqqqqqqqqq">#REF!</definedName>
    <definedName name="qqqqqqqqqqqq">#REF!</definedName>
    <definedName name="qqqqqqqqqqqqqqqq">#REF!</definedName>
    <definedName name="qwdqdwqd">#REF!</definedName>
    <definedName name="qwfef">#REF!</definedName>
    <definedName name="qwfeqfe">#REF!</definedName>
    <definedName name="Realschule" localSheetId="1">#REF!</definedName>
    <definedName name="Realschule" localSheetId="2">#REF!</definedName>
    <definedName name="Realschule">#REF!</definedName>
    <definedName name="revbsrgv" localSheetId="1">#REF!</definedName>
    <definedName name="revbsrgv" localSheetId="2">#REF!</definedName>
    <definedName name="revbsrgv">#REF!</definedName>
    <definedName name="rrrrrrrr" localSheetId="1">#REF!</definedName>
    <definedName name="rrrrrrrr" localSheetId="2">#REF!</definedName>
    <definedName name="rrrrrrrr">#REF!</definedName>
    <definedName name="Schulart" localSheetId="1">#REF!</definedName>
    <definedName name="Schulart" localSheetId="2">#REF!</definedName>
    <definedName name="Schulart">#REF!</definedName>
    <definedName name="Schulen">#REF!</definedName>
    <definedName name="Schulen_Insg">#REF!</definedName>
    <definedName name="Schulen_Männl">#REF!</definedName>
    <definedName name="Schulen_Weibl">#REF!</definedName>
    <definedName name="sddk">#REF!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s">#REF!</definedName>
    <definedName name="ssss">#REF!</definedName>
    <definedName name="sssss">#REF!</definedName>
    <definedName name="ssssss">#REF!</definedName>
    <definedName name="test">#REF!</definedName>
    <definedName name="test2">#REF!</definedName>
    <definedName name="thhteghzetht">#REF!</definedName>
    <definedName name="trezez">#REF!</definedName>
    <definedName name="trjr">#REF!</definedName>
    <definedName name="tt">#REF!</definedName>
    <definedName name="ttttttttttt">#REF!</definedName>
    <definedName name="tztz">#REF!</definedName>
    <definedName name="uiuzi">#REF!</definedName>
    <definedName name="ukukuk">#REF!</definedName>
    <definedName name="UNI" localSheetId="1">#REF!</definedName>
    <definedName name="UNI" localSheetId="2">#REF!</definedName>
    <definedName name="UNI">#REF!</definedName>
    <definedName name="uuuuuuuuuuuuuuuuuu" localSheetId="1">#REF!</definedName>
    <definedName name="uuuuuuuuuuuuuuuuuu" localSheetId="2">#REF!</definedName>
    <definedName name="uuuuuuuuuuuuuuuuuu">#REF!</definedName>
    <definedName name="uzkzuk" localSheetId="1">#REF!</definedName>
    <definedName name="uzkzuk" localSheetId="2">#REF!</definedName>
    <definedName name="uzkzuk">#REF!</definedName>
    <definedName name="vbbbbbbbbb" localSheetId="1">#REF!</definedName>
    <definedName name="vbbbbbbbbb" localSheetId="2">#REF!</definedName>
    <definedName name="vbbbbbbbbb">#REF!</definedName>
    <definedName name="VerwFH" localSheetId="1">#REF!</definedName>
    <definedName name="VerwFH" localSheetId="2">#REF!</definedName>
    <definedName name="VerwFH">#REF!</definedName>
    <definedName name="VolksHauptschule" localSheetId="1">#REF!</definedName>
    <definedName name="VolksHauptschule" localSheetId="2">#REF!</definedName>
    <definedName name="VolksHauptschule">#REF!</definedName>
    <definedName name="vsdgsgs" localSheetId="1">#REF!</definedName>
    <definedName name="vsdgsgs" localSheetId="2">#REF!</definedName>
    <definedName name="vsdgsgs">#REF!</definedName>
    <definedName name="vvvvvvvvvv" localSheetId="1">#REF!</definedName>
    <definedName name="vvvvvvvvvv" localSheetId="2">#REF!</definedName>
    <definedName name="vvvvvvvvvv">#REF!</definedName>
    <definedName name="we" localSheetId="1">#REF!</definedName>
    <definedName name="we" localSheetId="2">#REF!</definedName>
    <definedName name="we">#REF!</definedName>
    <definedName name="wegwgw">#REF!</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ycyc">#REF!</definedName>
    <definedName name="ydsadsa">#REF!</definedName>
    <definedName name="zjztj">#REF!</definedName>
    <definedName name="zutzut">#REF!</definedName>
    <definedName name="zzz">#REF!</definedName>
    <definedName name="zzzz">#REF!</definedName>
    <definedName name="zzzzzzzzz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9" l="1"/>
  <c r="G25" i="9" s="1"/>
  <c r="E24" i="9"/>
  <c r="D24" i="9"/>
  <c r="F24" i="9" s="1"/>
  <c r="C24" i="9"/>
  <c r="G24" i="9" s="1"/>
  <c r="E23" i="9"/>
  <c r="D23" i="9"/>
  <c r="C23" i="9" s="1"/>
  <c r="G21" i="9"/>
  <c r="F21" i="9"/>
  <c r="G20" i="9"/>
  <c r="F20" i="9"/>
  <c r="G19" i="9"/>
  <c r="F19" i="9"/>
  <c r="G18" i="9"/>
  <c r="F18" i="9"/>
  <c r="G17" i="9"/>
  <c r="F17" i="9"/>
  <c r="G16" i="9"/>
  <c r="F16" i="9"/>
  <c r="G15" i="9"/>
  <c r="F15" i="9"/>
  <c r="G14" i="9"/>
  <c r="F14" i="9"/>
  <c r="G13" i="9"/>
  <c r="F13" i="9"/>
  <c r="G11" i="9"/>
  <c r="F11" i="9"/>
  <c r="G10" i="9"/>
  <c r="F10" i="9"/>
  <c r="G9" i="9"/>
  <c r="F9" i="9"/>
  <c r="G8" i="9"/>
  <c r="F8" i="9"/>
  <c r="G7" i="9"/>
  <c r="F7" i="9"/>
  <c r="AI44" i="8"/>
  <c r="AH44" i="8"/>
  <c r="AG44" i="8"/>
  <c r="AF44" i="8"/>
  <c r="AE44" i="8"/>
  <c r="AD44" i="8"/>
  <c r="AC44" i="8"/>
  <c r="AB44" i="8"/>
  <c r="AA44" i="8"/>
  <c r="Z44" i="8"/>
  <c r="Y44" i="8"/>
  <c r="X44" i="8"/>
  <c r="W44" i="8"/>
  <c r="V44" i="8"/>
  <c r="U44" i="8"/>
  <c r="T44" i="8"/>
  <c r="S44" i="8"/>
  <c r="R44" i="8"/>
  <c r="Q44" i="8"/>
  <c r="P44" i="8"/>
  <c r="O44" i="8"/>
  <c r="N44" i="8"/>
  <c r="M44" i="8"/>
  <c r="L44" i="8"/>
  <c r="K44" i="8"/>
  <c r="J44" i="8"/>
  <c r="I44" i="8"/>
  <c r="H44" i="8"/>
  <c r="G44" i="8"/>
  <c r="F44" i="8"/>
  <c r="E44" i="8"/>
  <c r="D44" i="8"/>
  <c r="C44" i="8"/>
  <c r="AI43" i="8"/>
  <c r="AH43" i="8"/>
  <c r="AG43" i="8"/>
  <c r="AF43" i="8"/>
  <c r="AE43" i="8"/>
  <c r="AD43" i="8"/>
  <c r="AC43" i="8"/>
  <c r="AB43" i="8"/>
  <c r="AA43" i="8"/>
  <c r="Z43" i="8"/>
  <c r="Y43" i="8"/>
  <c r="X43" i="8"/>
  <c r="W43" i="8"/>
  <c r="V43" i="8"/>
  <c r="U43" i="8"/>
  <c r="T43" i="8"/>
  <c r="S43" i="8"/>
  <c r="R43" i="8"/>
  <c r="Q43" i="8"/>
  <c r="P43" i="8"/>
  <c r="O43" i="8"/>
  <c r="N43" i="8"/>
  <c r="M43" i="8"/>
  <c r="L43" i="8"/>
  <c r="K43" i="8"/>
  <c r="J43" i="8"/>
  <c r="I43" i="8"/>
  <c r="H43" i="8"/>
  <c r="G43" i="8"/>
  <c r="F43" i="8"/>
  <c r="E43" i="8"/>
  <c r="D43" i="8"/>
  <c r="C43" i="8"/>
  <c r="AI42" i="8"/>
  <c r="AH42" i="8"/>
  <c r="AG42" i="8"/>
  <c r="AF42" i="8"/>
  <c r="AE42" i="8"/>
  <c r="AD42" i="8"/>
  <c r="AC42" i="8"/>
  <c r="AB42" i="8"/>
  <c r="AA42" i="8"/>
  <c r="Z42" i="8"/>
  <c r="Y42" i="8"/>
  <c r="X42" i="8"/>
  <c r="W42" i="8"/>
  <c r="V42" i="8"/>
  <c r="U42" i="8"/>
  <c r="T42" i="8"/>
  <c r="S42" i="8"/>
  <c r="R42" i="8"/>
  <c r="Q42" i="8"/>
  <c r="P42" i="8"/>
  <c r="O42" i="8"/>
  <c r="N42" i="8"/>
  <c r="M42" i="8"/>
  <c r="L42" i="8"/>
  <c r="K42" i="8"/>
  <c r="J42" i="8"/>
  <c r="I42" i="8"/>
  <c r="H42" i="8"/>
  <c r="G42" i="8"/>
  <c r="F42" i="8"/>
  <c r="E42" i="8"/>
  <c r="D42" i="8"/>
  <c r="C42" i="8"/>
  <c r="AI41" i="8"/>
  <c r="AH41" i="8"/>
  <c r="AG41" i="8"/>
  <c r="AF41" i="8"/>
  <c r="AE41" i="8"/>
  <c r="AD41" i="8"/>
  <c r="AC41" i="8"/>
  <c r="AB41" i="8"/>
  <c r="AA41" i="8"/>
  <c r="Z41" i="8"/>
  <c r="Y41" i="8"/>
  <c r="X41" i="8"/>
  <c r="W41" i="8"/>
  <c r="V41" i="8"/>
  <c r="U41" i="8"/>
  <c r="T41" i="8"/>
  <c r="S41" i="8"/>
  <c r="R41" i="8"/>
  <c r="Q41" i="8"/>
  <c r="P41" i="8"/>
  <c r="O41" i="8"/>
  <c r="N41" i="8"/>
  <c r="M41" i="8"/>
  <c r="L41" i="8"/>
  <c r="K41" i="8"/>
  <c r="J41" i="8"/>
  <c r="I41" i="8"/>
  <c r="H41" i="8"/>
  <c r="G41" i="8"/>
  <c r="F41" i="8"/>
  <c r="E41" i="8"/>
  <c r="D41" i="8"/>
  <c r="C41" i="8"/>
  <c r="AI40" i="8"/>
  <c r="AH40" i="8"/>
  <c r="AG40" i="8"/>
  <c r="AF40" i="8"/>
  <c r="AE40"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C40" i="8"/>
  <c r="AI39" i="8"/>
  <c r="AH39" i="8"/>
  <c r="AG39" i="8"/>
  <c r="AF39" i="8"/>
  <c r="AE39" i="8"/>
  <c r="AD39" i="8"/>
  <c r="AC39" i="8"/>
  <c r="AB39" i="8"/>
  <c r="AA39" i="8"/>
  <c r="Z39" i="8"/>
  <c r="Y39" i="8"/>
  <c r="X39" i="8"/>
  <c r="W39" i="8"/>
  <c r="V39" i="8"/>
  <c r="U39" i="8"/>
  <c r="T39" i="8"/>
  <c r="S39" i="8"/>
  <c r="R39" i="8"/>
  <c r="Q39" i="8"/>
  <c r="P39" i="8"/>
  <c r="O39" i="8"/>
  <c r="N39" i="8"/>
  <c r="M39" i="8"/>
  <c r="L39" i="8"/>
  <c r="K39" i="8"/>
  <c r="J39" i="8"/>
  <c r="I39" i="8"/>
  <c r="H39" i="8"/>
  <c r="G39" i="8"/>
  <c r="F39" i="8"/>
  <c r="E39" i="8"/>
  <c r="D39" i="8"/>
  <c r="C39" i="8"/>
  <c r="AI38" i="8"/>
  <c r="AH38" i="8"/>
  <c r="AG38" i="8"/>
  <c r="AF38" i="8"/>
  <c r="AE38" i="8"/>
  <c r="AD38" i="8"/>
  <c r="AC38" i="8"/>
  <c r="AB38" i="8"/>
  <c r="AA38" i="8"/>
  <c r="Z38" i="8"/>
  <c r="Y38" i="8"/>
  <c r="X38" i="8"/>
  <c r="W38" i="8"/>
  <c r="V38" i="8"/>
  <c r="U38" i="8"/>
  <c r="T38" i="8"/>
  <c r="S38" i="8"/>
  <c r="R38" i="8"/>
  <c r="Q38" i="8"/>
  <c r="P38" i="8"/>
  <c r="O38" i="8"/>
  <c r="N38" i="8"/>
  <c r="M38" i="8"/>
  <c r="L38" i="8"/>
  <c r="K38" i="8"/>
  <c r="J38" i="8"/>
  <c r="I38" i="8"/>
  <c r="H38" i="8"/>
  <c r="G38" i="8"/>
  <c r="F38" i="8"/>
  <c r="E38" i="8"/>
  <c r="D38" i="8"/>
  <c r="C38" i="8"/>
  <c r="AI37" i="8"/>
  <c r="AH37" i="8"/>
  <c r="AG37" i="8"/>
  <c r="AF37" i="8"/>
  <c r="AE37" i="8"/>
  <c r="AD37" i="8"/>
  <c r="AC37" i="8"/>
  <c r="AB37" i="8"/>
  <c r="AA37" i="8"/>
  <c r="Z37" i="8"/>
  <c r="Y37" i="8"/>
  <c r="X37" i="8"/>
  <c r="W37" i="8"/>
  <c r="V37" i="8"/>
  <c r="U37" i="8"/>
  <c r="T37" i="8"/>
  <c r="S37" i="8"/>
  <c r="R37" i="8"/>
  <c r="Q37" i="8"/>
  <c r="P37" i="8"/>
  <c r="O37" i="8"/>
  <c r="N37" i="8"/>
  <c r="M37" i="8"/>
  <c r="L37" i="8"/>
  <c r="K37" i="8"/>
  <c r="J37" i="8"/>
  <c r="I37" i="8"/>
  <c r="H37" i="8"/>
  <c r="G37" i="8"/>
  <c r="F37" i="8"/>
  <c r="E37" i="8"/>
  <c r="D37" i="8"/>
  <c r="C37"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E36" i="8"/>
  <c r="D36" i="8"/>
  <c r="C36" i="8"/>
  <c r="AI35" i="8"/>
  <c r="AH35" i="8"/>
  <c r="AG35" i="8"/>
  <c r="AF35" i="8"/>
  <c r="AE35" i="8"/>
  <c r="AD35" i="8"/>
  <c r="AC35" i="8"/>
  <c r="AB35" i="8"/>
  <c r="AA35" i="8"/>
  <c r="Z35" i="8"/>
  <c r="Y35" i="8"/>
  <c r="X35" i="8"/>
  <c r="W35" i="8"/>
  <c r="V35" i="8"/>
  <c r="U35" i="8"/>
  <c r="T35" i="8"/>
  <c r="S35" i="8"/>
  <c r="R35" i="8"/>
  <c r="Q35" i="8"/>
  <c r="P35" i="8"/>
  <c r="O35" i="8"/>
  <c r="N35" i="8"/>
  <c r="M35" i="8"/>
  <c r="L35" i="8"/>
  <c r="K35" i="8"/>
  <c r="J35" i="8"/>
  <c r="I35" i="8"/>
  <c r="H35" i="8"/>
  <c r="G35" i="8"/>
  <c r="F35" i="8"/>
  <c r="E35" i="8"/>
  <c r="D35" i="8"/>
  <c r="C35" i="8"/>
  <c r="AI34" i="8"/>
  <c r="AH34" i="8"/>
  <c r="AG34" i="8"/>
  <c r="AF34" i="8"/>
  <c r="AE34" i="8"/>
  <c r="AD34" i="8"/>
  <c r="AC34" i="8"/>
  <c r="AB34" i="8"/>
  <c r="AA34" i="8"/>
  <c r="Z34" i="8"/>
  <c r="Y34" i="8"/>
  <c r="X34" i="8"/>
  <c r="W34" i="8"/>
  <c r="V34" i="8"/>
  <c r="U34" i="8"/>
  <c r="T34" i="8"/>
  <c r="S34" i="8"/>
  <c r="R34" i="8"/>
  <c r="Q34" i="8"/>
  <c r="P34" i="8"/>
  <c r="O34" i="8"/>
  <c r="N34" i="8"/>
  <c r="M34" i="8"/>
  <c r="L34" i="8"/>
  <c r="K34" i="8"/>
  <c r="J34" i="8"/>
  <c r="I34" i="8"/>
  <c r="H34" i="8"/>
  <c r="G34" i="8"/>
  <c r="F34" i="8"/>
  <c r="E34" i="8"/>
  <c r="D34" i="8"/>
  <c r="C34" i="8"/>
  <c r="AI33" i="8"/>
  <c r="AH33" i="8"/>
  <c r="AG33"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C32"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C31"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C30"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C29" i="8"/>
  <c r="AI25" i="8"/>
  <c r="AI46" i="8" s="1"/>
  <c r="AH25" i="8"/>
  <c r="AH46" i="8" s="1"/>
  <c r="AG25" i="8"/>
  <c r="AG46" i="8" s="1"/>
  <c r="AF25" i="8"/>
  <c r="AF46" i="8" s="1"/>
  <c r="AE25" i="8"/>
  <c r="AE46" i="8" s="1"/>
  <c r="AD25" i="8"/>
  <c r="AD46" i="8" s="1"/>
  <c r="AC25" i="8"/>
  <c r="AC46" i="8" s="1"/>
  <c r="AB25" i="8"/>
  <c r="AB46" i="8" s="1"/>
  <c r="AA25" i="8"/>
  <c r="AA46" i="8" s="1"/>
  <c r="Z25" i="8"/>
  <c r="Z46" i="8" s="1"/>
  <c r="Y25" i="8"/>
  <c r="Y46" i="8" s="1"/>
  <c r="X25" i="8"/>
  <c r="X46" i="8" s="1"/>
  <c r="W25" i="8"/>
  <c r="W46" i="8" s="1"/>
  <c r="V25" i="8"/>
  <c r="V46" i="8" s="1"/>
  <c r="U25" i="8"/>
  <c r="U46" i="8" s="1"/>
  <c r="T25" i="8"/>
  <c r="T46" i="8" s="1"/>
  <c r="S25" i="8"/>
  <c r="S46" i="8" s="1"/>
  <c r="R25" i="8"/>
  <c r="R46" i="8" s="1"/>
  <c r="Q25" i="8"/>
  <c r="Q46" i="8" s="1"/>
  <c r="P25" i="8"/>
  <c r="P46" i="8" s="1"/>
  <c r="O25" i="8"/>
  <c r="O46" i="8" s="1"/>
  <c r="N25" i="8"/>
  <c r="N46" i="8" s="1"/>
  <c r="M25" i="8"/>
  <c r="M46" i="8" s="1"/>
  <c r="L25" i="8"/>
  <c r="L46" i="8" s="1"/>
  <c r="K25" i="8"/>
  <c r="K46" i="8" s="1"/>
  <c r="J25" i="8"/>
  <c r="J46" i="8" s="1"/>
  <c r="I25" i="8"/>
  <c r="I46" i="8" s="1"/>
  <c r="H25" i="8"/>
  <c r="H46" i="8" s="1"/>
  <c r="G25" i="8"/>
  <c r="G46" i="8" s="1"/>
  <c r="F25" i="8"/>
  <c r="F46" i="8" s="1"/>
  <c r="E25" i="8"/>
  <c r="E46" i="8" s="1"/>
  <c r="D25" i="8"/>
  <c r="D46" i="8" s="1"/>
  <c r="C25" i="8"/>
  <c r="C46" i="8" s="1"/>
  <c r="AI24" i="8"/>
  <c r="AI45" i="8" s="1"/>
  <c r="AH24" i="8"/>
  <c r="AH45" i="8" s="1"/>
  <c r="AG24" i="8"/>
  <c r="AG45" i="8" s="1"/>
  <c r="AF24" i="8"/>
  <c r="AF26" i="8" s="1"/>
  <c r="AE24" i="8"/>
  <c r="AE45" i="8" s="1"/>
  <c r="AD24" i="8"/>
  <c r="AD45" i="8" s="1"/>
  <c r="AC24" i="8"/>
  <c r="AC45" i="8" s="1"/>
  <c r="AB24" i="8"/>
  <c r="AB26" i="8" s="1"/>
  <c r="AA24" i="8"/>
  <c r="AA45" i="8" s="1"/>
  <c r="Z24" i="8"/>
  <c r="Z45" i="8" s="1"/>
  <c r="Y24" i="8"/>
  <c r="Y45" i="8" s="1"/>
  <c r="X24" i="8"/>
  <c r="X45" i="8" s="1"/>
  <c r="W24" i="8"/>
  <c r="W45" i="8" s="1"/>
  <c r="V24" i="8"/>
  <c r="V45" i="8" s="1"/>
  <c r="U24" i="8"/>
  <c r="U45" i="8" s="1"/>
  <c r="T24" i="8"/>
  <c r="T26" i="8" s="1"/>
  <c r="S24" i="8"/>
  <c r="S45" i="8" s="1"/>
  <c r="R24" i="8"/>
  <c r="R45" i="8" s="1"/>
  <c r="Q24" i="8"/>
  <c r="Q45" i="8" s="1"/>
  <c r="P24" i="8"/>
  <c r="P26" i="8" s="1"/>
  <c r="O24" i="8"/>
  <c r="O45" i="8" s="1"/>
  <c r="N24" i="8"/>
  <c r="N45" i="8" s="1"/>
  <c r="M24" i="8"/>
  <c r="M45" i="8" s="1"/>
  <c r="L24" i="8"/>
  <c r="L26" i="8" s="1"/>
  <c r="L47" i="8" s="1"/>
  <c r="K24" i="8"/>
  <c r="K45" i="8" s="1"/>
  <c r="J24" i="8"/>
  <c r="J45" i="8" s="1"/>
  <c r="I24" i="8"/>
  <c r="I45" i="8" s="1"/>
  <c r="H24" i="8"/>
  <c r="H26" i="8" s="1"/>
  <c r="G24" i="8"/>
  <c r="G45" i="8" s="1"/>
  <c r="F24" i="8"/>
  <c r="F45" i="8" s="1"/>
  <c r="E24" i="8"/>
  <c r="E45" i="8" s="1"/>
  <c r="D24" i="8"/>
  <c r="D26" i="8" s="1"/>
  <c r="C24" i="8"/>
  <c r="C45" i="8" s="1"/>
  <c r="AI44" i="3"/>
  <c r="AH44" i="3"/>
  <c r="AG44" i="3"/>
  <c r="AF44" i="3"/>
  <c r="AE44" i="3"/>
  <c r="AD44" i="3"/>
  <c r="AC44" i="3"/>
  <c r="AB44" i="3"/>
  <c r="AA44" i="3"/>
  <c r="Z44" i="3"/>
  <c r="Y44" i="3"/>
  <c r="X44" i="3"/>
  <c r="W44" i="3"/>
  <c r="V44" i="3"/>
  <c r="U44" i="3"/>
  <c r="T44" i="3"/>
  <c r="S44" i="3"/>
  <c r="R44" i="3"/>
  <c r="Q44" i="3"/>
  <c r="P44" i="3"/>
  <c r="O44" i="3"/>
  <c r="N44" i="3"/>
  <c r="M44" i="3"/>
  <c r="L44" i="3"/>
  <c r="K44" i="3"/>
  <c r="J44" i="3"/>
  <c r="I44" i="3"/>
  <c r="H44" i="3"/>
  <c r="G44" i="3"/>
  <c r="F44" i="3"/>
  <c r="E44" i="3"/>
  <c r="D44" i="3"/>
  <c r="C44" i="3"/>
  <c r="AI43" i="3"/>
  <c r="AH43" i="3"/>
  <c r="AG43" i="3"/>
  <c r="AF43" i="3"/>
  <c r="AE43" i="3"/>
  <c r="AD43" i="3"/>
  <c r="AC43" i="3"/>
  <c r="AB43" i="3"/>
  <c r="AA43" i="3"/>
  <c r="Z43" i="3"/>
  <c r="Y43" i="3"/>
  <c r="X43" i="3"/>
  <c r="W43" i="3"/>
  <c r="V43" i="3"/>
  <c r="U43" i="3"/>
  <c r="T43" i="3"/>
  <c r="S43" i="3"/>
  <c r="R43" i="3"/>
  <c r="Q43" i="3"/>
  <c r="P43" i="3"/>
  <c r="O43" i="3"/>
  <c r="N43" i="3"/>
  <c r="M43" i="3"/>
  <c r="L43" i="3"/>
  <c r="K43" i="3"/>
  <c r="J43" i="3"/>
  <c r="I43" i="3"/>
  <c r="H43" i="3"/>
  <c r="G43" i="3"/>
  <c r="F43" i="3"/>
  <c r="E43" i="3"/>
  <c r="D43" i="3"/>
  <c r="C43" i="3"/>
  <c r="AI42" i="3"/>
  <c r="AH42" i="3"/>
  <c r="AG42" i="3"/>
  <c r="AF42" i="3"/>
  <c r="AE42" i="3"/>
  <c r="AD42" i="3"/>
  <c r="AC42" i="3"/>
  <c r="AB42" i="3"/>
  <c r="AA42" i="3"/>
  <c r="Z42" i="3"/>
  <c r="Y42" i="3"/>
  <c r="X42" i="3"/>
  <c r="W42" i="3"/>
  <c r="V42" i="3"/>
  <c r="U42" i="3"/>
  <c r="T42" i="3"/>
  <c r="S42" i="3"/>
  <c r="R42" i="3"/>
  <c r="Q42" i="3"/>
  <c r="P42" i="3"/>
  <c r="O42" i="3"/>
  <c r="N42" i="3"/>
  <c r="M42" i="3"/>
  <c r="L42" i="3"/>
  <c r="K42" i="3"/>
  <c r="J42" i="3"/>
  <c r="I42" i="3"/>
  <c r="H42" i="3"/>
  <c r="G42" i="3"/>
  <c r="F42" i="3"/>
  <c r="E42" i="3"/>
  <c r="D42" i="3"/>
  <c r="C42" i="3"/>
  <c r="AI41" i="3"/>
  <c r="AH41" i="3"/>
  <c r="AG41" i="3"/>
  <c r="AF41" i="3"/>
  <c r="AE41" i="3"/>
  <c r="AD41" i="3"/>
  <c r="AC41" i="3"/>
  <c r="AB41" i="3"/>
  <c r="AA41" i="3"/>
  <c r="Z41" i="3"/>
  <c r="Y41" i="3"/>
  <c r="X41" i="3"/>
  <c r="W41" i="3"/>
  <c r="V41" i="3"/>
  <c r="U41" i="3"/>
  <c r="T41" i="3"/>
  <c r="S41" i="3"/>
  <c r="R41" i="3"/>
  <c r="Q41" i="3"/>
  <c r="P41" i="3"/>
  <c r="O41" i="3"/>
  <c r="N41" i="3"/>
  <c r="M41" i="3"/>
  <c r="L41" i="3"/>
  <c r="K41" i="3"/>
  <c r="J41" i="3"/>
  <c r="I41" i="3"/>
  <c r="H41" i="3"/>
  <c r="G41" i="3"/>
  <c r="F41" i="3"/>
  <c r="E41" i="3"/>
  <c r="D41" i="3"/>
  <c r="C41" i="3"/>
  <c r="AI40" i="3"/>
  <c r="AH40" i="3"/>
  <c r="AG40" i="3"/>
  <c r="AF40" i="3"/>
  <c r="AE40" i="3"/>
  <c r="AD40" i="3"/>
  <c r="AC40" i="3"/>
  <c r="AB40" i="3"/>
  <c r="AA40" i="3"/>
  <c r="Z40" i="3"/>
  <c r="Y40" i="3"/>
  <c r="X40" i="3"/>
  <c r="W40" i="3"/>
  <c r="V40" i="3"/>
  <c r="U40" i="3"/>
  <c r="T40" i="3"/>
  <c r="S40" i="3"/>
  <c r="R40" i="3"/>
  <c r="Q40" i="3"/>
  <c r="P40" i="3"/>
  <c r="O40" i="3"/>
  <c r="N40" i="3"/>
  <c r="M40" i="3"/>
  <c r="L40" i="3"/>
  <c r="K40" i="3"/>
  <c r="J40" i="3"/>
  <c r="I40" i="3"/>
  <c r="H40" i="3"/>
  <c r="G40" i="3"/>
  <c r="F40" i="3"/>
  <c r="E40" i="3"/>
  <c r="D40" i="3"/>
  <c r="C40" i="3"/>
  <c r="AI39" i="3"/>
  <c r="AH39" i="3"/>
  <c r="AG39" i="3"/>
  <c r="AF39" i="3"/>
  <c r="AE39" i="3"/>
  <c r="AD39" i="3"/>
  <c r="AC39" i="3"/>
  <c r="AB39" i="3"/>
  <c r="AA39" i="3"/>
  <c r="Z39" i="3"/>
  <c r="Y39" i="3"/>
  <c r="X39" i="3"/>
  <c r="W39" i="3"/>
  <c r="V39" i="3"/>
  <c r="U39" i="3"/>
  <c r="T39" i="3"/>
  <c r="S39" i="3"/>
  <c r="R39" i="3"/>
  <c r="Q39" i="3"/>
  <c r="P39" i="3"/>
  <c r="O39" i="3"/>
  <c r="N39" i="3"/>
  <c r="M39" i="3"/>
  <c r="L39" i="3"/>
  <c r="K39" i="3"/>
  <c r="J39" i="3"/>
  <c r="I39" i="3"/>
  <c r="H39" i="3"/>
  <c r="G39" i="3"/>
  <c r="F39" i="3"/>
  <c r="E39" i="3"/>
  <c r="D39" i="3"/>
  <c r="C39"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AI37" i="3"/>
  <c r="AH37" i="3"/>
  <c r="AG37" i="3"/>
  <c r="AF37" i="3"/>
  <c r="AE37" i="3"/>
  <c r="AD37" i="3"/>
  <c r="AC37" i="3"/>
  <c r="AB37" i="3"/>
  <c r="AA37" i="3"/>
  <c r="Z37" i="3"/>
  <c r="Y37" i="3"/>
  <c r="X37" i="3"/>
  <c r="W37" i="3"/>
  <c r="V37" i="3"/>
  <c r="U37" i="3"/>
  <c r="T37" i="3"/>
  <c r="S37" i="3"/>
  <c r="R37" i="3"/>
  <c r="Q37" i="3"/>
  <c r="P37" i="3"/>
  <c r="O37" i="3"/>
  <c r="N37" i="3"/>
  <c r="M37" i="3"/>
  <c r="L37" i="3"/>
  <c r="K37" i="3"/>
  <c r="J37" i="3"/>
  <c r="I37" i="3"/>
  <c r="H37" i="3"/>
  <c r="G37" i="3"/>
  <c r="F37" i="3"/>
  <c r="E37" i="3"/>
  <c r="D37" i="3"/>
  <c r="C37" i="3"/>
  <c r="AI36" i="3"/>
  <c r="AH36" i="3"/>
  <c r="AG36" i="3"/>
  <c r="AF36" i="3"/>
  <c r="AE36" i="3"/>
  <c r="AD36" i="3"/>
  <c r="AC36" i="3"/>
  <c r="AB36" i="3"/>
  <c r="AA36" i="3"/>
  <c r="Z36" i="3"/>
  <c r="Y36" i="3"/>
  <c r="X36" i="3"/>
  <c r="W36" i="3"/>
  <c r="V36" i="3"/>
  <c r="U36" i="3"/>
  <c r="T36" i="3"/>
  <c r="S36" i="3"/>
  <c r="R36" i="3"/>
  <c r="Q36" i="3"/>
  <c r="P36" i="3"/>
  <c r="O36" i="3"/>
  <c r="N36" i="3"/>
  <c r="M36" i="3"/>
  <c r="L36" i="3"/>
  <c r="K36" i="3"/>
  <c r="J36" i="3"/>
  <c r="I36" i="3"/>
  <c r="H36" i="3"/>
  <c r="G36" i="3"/>
  <c r="F36" i="3"/>
  <c r="E36" i="3"/>
  <c r="D36" i="3"/>
  <c r="C36" i="3"/>
  <c r="AI35" i="3"/>
  <c r="AH35" i="3"/>
  <c r="AG35" i="3"/>
  <c r="AF35" i="3"/>
  <c r="AE35" i="3"/>
  <c r="AD35" i="3"/>
  <c r="AC35" i="3"/>
  <c r="AB35" i="3"/>
  <c r="AA35" i="3"/>
  <c r="Z35" i="3"/>
  <c r="Y35" i="3"/>
  <c r="X35" i="3"/>
  <c r="W35" i="3"/>
  <c r="V35" i="3"/>
  <c r="U35" i="3"/>
  <c r="T35" i="3"/>
  <c r="S35" i="3"/>
  <c r="R35" i="3"/>
  <c r="Q35" i="3"/>
  <c r="P35" i="3"/>
  <c r="O35" i="3"/>
  <c r="N35" i="3"/>
  <c r="M35" i="3"/>
  <c r="L35" i="3"/>
  <c r="K35" i="3"/>
  <c r="J35" i="3"/>
  <c r="I35" i="3"/>
  <c r="H35" i="3"/>
  <c r="G35" i="3"/>
  <c r="F35" i="3"/>
  <c r="E35" i="3"/>
  <c r="D35" i="3"/>
  <c r="C35" i="3"/>
  <c r="AI34" i="3"/>
  <c r="AH34" i="3"/>
  <c r="AG34" i="3"/>
  <c r="AF34" i="3"/>
  <c r="AE34" i="3"/>
  <c r="AD34" i="3"/>
  <c r="AC34" i="3"/>
  <c r="AB34" i="3"/>
  <c r="AA34" i="3"/>
  <c r="Z34" i="3"/>
  <c r="Y34" i="3"/>
  <c r="X34" i="3"/>
  <c r="W34" i="3"/>
  <c r="V34" i="3"/>
  <c r="U34" i="3"/>
  <c r="T34" i="3"/>
  <c r="S34" i="3"/>
  <c r="R34" i="3"/>
  <c r="Q34" i="3"/>
  <c r="P34" i="3"/>
  <c r="O34" i="3"/>
  <c r="N34" i="3"/>
  <c r="M34" i="3"/>
  <c r="L34" i="3"/>
  <c r="K34" i="3"/>
  <c r="J34" i="3"/>
  <c r="I34" i="3"/>
  <c r="H34" i="3"/>
  <c r="G34" i="3"/>
  <c r="F34" i="3"/>
  <c r="E34" i="3"/>
  <c r="D34" i="3"/>
  <c r="C34" i="3"/>
  <c r="AI33" i="3"/>
  <c r="AH33" i="3"/>
  <c r="AG33" i="3"/>
  <c r="AF33" i="3"/>
  <c r="AE33" i="3"/>
  <c r="AD33" i="3"/>
  <c r="AC33" i="3"/>
  <c r="AB33" i="3"/>
  <c r="AA33" i="3"/>
  <c r="Z33" i="3"/>
  <c r="Y33" i="3"/>
  <c r="X33" i="3"/>
  <c r="W33" i="3"/>
  <c r="V33" i="3"/>
  <c r="U33" i="3"/>
  <c r="T33" i="3"/>
  <c r="S33" i="3"/>
  <c r="R33" i="3"/>
  <c r="Q33" i="3"/>
  <c r="P33" i="3"/>
  <c r="O33" i="3"/>
  <c r="N33" i="3"/>
  <c r="M33" i="3"/>
  <c r="L33" i="3"/>
  <c r="K33" i="3"/>
  <c r="J33" i="3"/>
  <c r="I33" i="3"/>
  <c r="H33" i="3"/>
  <c r="G33" i="3"/>
  <c r="F33" i="3"/>
  <c r="E33" i="3"/>
  <c r="D33" i="3"/>
  <c r="C33"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E32" i="3"/>
  <c r="D32" i="3"/>
  <c r="C32"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E31" i="3"/>
  <c r="D31" i="3"/>
  <c r="C31" i="3"/>
  <c r="AI30" i="3"/>
  <c r="AH30" i="3"/>
  <c r="AG30" i="3"/>
  <c r="AF30" i="3"/>
  <c r="AE30" i="3"/>
  <c r="AD30" i="3"/>
  <c r="AC30" i="3"/>
  <c r="AB30" i="3"/>
  <c r="AA30" i="3"/>
  <c r="Z30" i="3"/>
  <c r="Y30" i="3"/>
  <c r="X30" i="3"/>
  <c r="W30" i="3"/>
  <c r="V30" i="3"/>
  <c r="U30" i="3"/>
  <c r="T30" i="3"/>
  <c r="S30" i="3"/>
  <c r="R30" i="3"/>
  <c r="Q30" i="3"/>
  <c r="P30" i="3"/>
  <c r="O30" i="3"/>
  <c r="N30" i="3"/>
  <c r="M30" i="3"/>
  <c r="L30" i="3"/>
  <c r="K30" i="3"/>
  <c r="J30" i="3"/>
  <c r="I30" i="3"/>
  <c r="H30" i="3"/>
  <c r="G30" i="3"/>
  <c r="F30" i="3"/>
  <c r="E30" i="3"/>
  <c r="D30" i="3"/>
  <c r="C30"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AI25" i="3"/>
  <c r="AI46" i="3" s="1"/>
  <c r="AH25" i="3"/>
  <c r="AH46" i="3" s="1"/>
  <c r="AG25" i="3"/>
  <c r="AG46" i="3" s="1"/>
  <c r="AF25" i="3"/>
  <c r="AF46" i="3" s="1"/>
  <c r="AE25" i="3"/>
  <c r="AE46" i="3" s="1"/>
  <c r="AD25" i="3"/>
  <c r="AD46" i="3" s="1"/>
  <c r="AC25" i="3"/>
  <c r="AC46" i="3" s="1"/>
  <c r="AB25" i="3"/>
  <c r="AB46" i="3" s="1"/>
  <c r="AA25" i="3"/>
  <c r="AA46" i="3" s="1"/>
  <c r="Z25" i="3"/>
  <c r="Z46" i="3" s="1"/>
  <c r="Y25" i="3"/>
  <c r="Y46" i="3" s="1"/>
  <c r="X25" i="3"/>
  <c r="X46" i="3" s="1"/>
  <c r="W25" i="3"/>
  <c r="W46" i="3" s="1"/>
  <c r="V25" i="3"/>
  <c r="V46" i="3" s="1"/>
  <c r="U25" i="3"/>
  <c r="U46" i="3" s="1"/>
  <c r="T25" i="3"/>
  <c r="T46" i="3" s="1"/>
  <c r="S25" i="3"/>
  <c r="S46" i="3" s="1"/>
  <c r="R25" i="3"/>
  <c r="R46" i="3" s="1"/>
  <c r="Q25" i="3"/>
  <c r="Q46" i="3" s="1"/>
  <c r="P25" i="3"/>
  <c r="P46" i="3" s="1"/>
  <c r="O25" i="3"/>
  <c r="O46" i="3" s="1"/>
  <c r="N25" i="3"/>
  <c r="N46" i="3" s="1"/>
  <c r="M25" i="3"/>
  <c r="M46" i="3" s="1"/>
  <c r="L25" i="3"/>
  <c r="L46" i="3" s="1"/>
  <c r="K25" i="3"/>
  <c r="K46" i="3" s="1"/>
  <c r="J25" i="3"/>
  <c r="J46" i="3" s="1"/>
  <c r="I25" i="3"/>
  <c r="I46" i="3" s="1"/>
  <c r="H25" i="3"/>
  <c r="H46" i="3" s="1"/>
  <c r="G25" i="3"/>
  <c r="G46" i="3" s="1"/>
  <c r="F25" i="3"/>
  <c r="F46" i="3" s="1"/>
  <c r="E25" i="3"/>
  <c r="E46" i="3" s="1"/>
  <c r="D25" i="3"/>
  <c r="D46" i="3" s="1"/>
  <c r="C25" i="3"/>
  <c r="C46" i="3" s="1"/>
  <c r="AI24" i="3"/>
  <c r="AI45" i="3" s="1"/>
  <c r="AH24" i="3"/>
  <c r="AH45" i="3" s="1"/>
  <c r="AG24" i="3"/>
  <c r="AG45" i="3" s="1"/>
  <c r="AF24" i="3"/>
  <c r="AF45" i="3" s="1"/>
  <c r="AE24" i="3"/>
  <c r="AE26" i="3" s="1"/>
  <c r="AE47" i="3" s="1"/>
  <c r="AD24" i="3"/>
  <c r="AD26" i="3" s="1"/>
  <c r="AD47" i="3" s="1"/>
  <c r="AC24" i="3"/>
  <c r="AC26" i="3" s="1"/>
  <c r="AB24" i="3"/>
  <c r="AB26" i="3" s="1"/>
  <c r="AA24" i="3"/>
  <c r="AA45" i="3" s="1"/>
  <c r="Z24" i="3"/>
  <c r="Z45" i="3" s="1"/>
  <c r="Y24" i="3"/>
  <c r="Y45" i="3" s="1"/>
  <c r="X24" i="3"/>
  <c r="X45" i="3" s="1"/>
  <c r="W24" i="3"/>
  <c r="W26" i="3" s="1"/>
  <c r="V24" i="3"/>
  <c r="V26" i="3" s="1"/>
  <c r="U24" i="3"/>
  <c r="U26" i="3" s="1"/>
  <c r="U47" i="3" s="1"/>
  <c r="T24" i="3"/>
  <c r="T26" i="3" s="1"/>
  <c r="S24" i="3"/>
  <c r="S45" i="3" s="1"/>
  <c r="R24" i="3"/>
  <c r="R45" i="3" s="1"/>
  <c r="Q24" i="3"/>
  <c r="Q45" i="3" s="1"/>
  <c r="P24" i="3"/>
  <c r="P45" i="3" s="1"/>
  <c r="O24" i="3"/>
  <c r="O26" i="3" s="1"/>
  <c r="O47" i="3" s="1"/>
  <c r="N24" i="3"/>
  <c r="N26" i="3" s="1"/>
  <c r="M24" i="3"/>
  <c r="M26" i="3" s="1"/>
  <c r="L24" i="3"/>
  <c r="L26" i="3" s="1"/>
  <c r="L47" i="3" s="1"/>
  <c r="K24" i="3"/>
  <c r="K45" i="3" s="1"/>
  <c r="J24" i="3"/>
  <c r="J45" i="3" s="1"/>
  <c r="I24" i="3"/>
  <c r="I45" i="3" s="1"/>
  <c r="H24" i="3"/>
  <c r="H45" i="3" s="1"/>
  <c r="G24" i="3"/>
  <c r="G26" i="3" s="1"/>
  <c r="G47" i="3" s="1"/>
  <c r="F24" i="3"/>
  <c r="F26" i="3" s="1"/>
  <c r="F47" i="3" s="1"/>
  <c r="E24" i="3"/>
  <c r="E26" i="3" s="1"/>
  <c r="D24" i="3"/>
  <c r="D26" i="3" s="1"/>
  <c r="C24" i="3"/>
  <c r="C45" i="3" s="1"/>
  <c r="C25" i="7"/>
  <c r="G25" i="7" s="1"/>
  <c r="E24" i="7"/>
  <c r="D24" i="7"/>
  <c r="C24" i="7" s="1"/>
  <c r="F24" i="7" s="1"/>
  <c r="E23" i="7"/>
  <c r="D23" i="7"/>
  <c r="C23" i="7" s="1"/>
  <c r="G21" i="7"/>
  <c r="F21" i="7"/>
  <c r="G20" i="7"/>
  <c r="F20" i="7"/>
  <c r="G19" i="7"/>
  <c r="F19" i="7"/>
  <c r="G18" i="7"/>
  <c r="F18" i="7"/>
  <c r="G17" i="7"/>
  <c r="F17" i="7"/>
  <c r="G16" i="7"/>
  <c r="F16" i="7"/>
  <c r="G15" i="7"/>
  <c r="F15" i="7"/>
  <c r="G14" i="7"/>
  <c r="F14" i="7"/>
  <c r="G13" i="7"/>
  <c r="F13" i="7"/>
  <c r="G11" i="7"/>
  <c r="F11" i="7"/>
  <c r="G10" i="7"/>
  <c r="F10" i="7"/>
  <c r="G9" i="7"/>
  <c r="F9" i="7"/>
  <c r="G8" i="7"/>
  <c r="F8" i="7"/>
  <c r="G7" i="7"/>
  <c r="F7" i="7"/>
  <c r="G23" i="9" l="1"/>
  <c r="F23" i="9"/>
  <c r="F25" i="9"/>
  <c r="P47" i="8"/>
  <c r="X26" i="8"/>
  <c r="X47" i="8" s="1"/>
  <c r="D45" i="8"/>
  <c r="H45" i="8"/>
  <c r="L45" i="8"/>
  <c r="P45" i="8"/>
  <c r="T45" i="8"/>
  <c r="AB45" i="8"/>
  <c r="AF45" i="8"/>
  <c r="E26" i="8"/>
  <c r="I26" i="8"/>
  <c r="I47" i="8" s="1"/>
  <c r="M26" i="8"/>
  <c r="M47" i="8" s="1"/>
  <c r="Q26" i="8"/>
  <c r="U26" i="8"/>
  <c r="U47" i="8" s="1"/>
  <c r="Y26" i="8"/>
  <c r="AC26" i="8"/>
  <c r="AG26" i="8"/>
  <c r="AG47" i="8" s="1"/>
  <c r="F26" i="8"/>
  <c r="F47" i="8" s="1"/>
  <c r="J26" i="8"/>
  <c r="J47" i="8" s="1"/>
  <c r="N26" i="8"/>
  <c r="N47" i="8" s="1"/>
  <c r="R26" i="8"/>
  <c r="R47" i="8" s="1"/>
  <c r="V26" i="8"/>
  <c r="V47" i="8" s="1"/>
  <c r="Z26" i="8"/>
  <c r="AD26" i="8"/>
  <c r="AD47" i="8" s="1"/>
  <c r="AH26" i="8"/>
  <c r="AH47" i="8" s="1"/>
  <c r="C26" i="8"/>
  <c r="C47" i="8" s="1"/>
  <c r="G26" i="8"/>
  <c r="K26" i="8"/>
  <c r="K47" i="8" s="1"/>
  <c r="O26" i="8"/>
  <c r="O47" i="8" s="1"/>
  <c r="S26" i="8"/>
  <c r="S47" i="8" s="1"/>
  <c r="W26" i="8"/>
  <c r="AA26" i="8"/>
  <c r="AA47" i="8" s="1"/>
  <c r="AE26" i="8"/>
  <c r="AI26" i="8"/>
  <c r="AI47" i="8" s="1"/>
  <c r="E47" i="3"/>
  <c r="M47" i="3"/>
  <c r="N47" i="3"/>
  <c r="V47" i="3"/>
  <c r="W47" i="3"/>
  <c r="T47" i="3"/>
  <c r="H26" i="3"/>
  <c r="H47" i="3" s="1"/>
  <c r="P26" i="3"/>
  <c r="P47" i="3" s="1"/>
  <c r="X26" i="3"/>
  <c r="X47" i="3" s="1"/>
  <c r="AF26" i="3"/>
  <c r="AF47" i="3" s="1"/>
  <c r="D45" i="3"/>
  <c r="L45" i="3"/>
  <c r="T45" i="3"/>
  <c r="AB45" i="3"/>
  <c r="I26" i="3"/>
  <c r="I47" i="3" s="1"/>
  <c r="Q26" i="3"/>
  <c r="Q47" i="3" s="1"/>
  <c r="Y26" i="3"/>
  <c r="Y47" i="3" s="1"/>
  <c r="AG26" i="3"/>
  <c r="AG47" i="3" s="1"/>
  <c r="E45" i="3"/>
  <c r="M45" i="3"/>
  <c r="U45" i="3"/>
  <c r="AC45" i="3"/>
  <c r="J26" i="3"/>
  <c r="J47" i="3" s="1"/>
  <c r="R26" i="3"/>
  <c r="R47" i="3" s="1"/>
  <c r="Z26" i="3"/>
  <c r="Z47" i="3" s="1"/>
  <c r="AH26" i="3"/>
  <c r="AH47" i="3" s="1"/>
  <c r="F45" i="3"/>
  <c r="N45" i="3"/>
  <c r="V45" i="3"/>
  <c r="AD45" i="3"/>
  <c r="C26" i="3"/>
  <c r="C47" i="3" s="1"/>
  <c r="K26" i="3"/>
  <c r="S26" i="3"/>
  <c r="S47" i="3" s="1"/>
  <c r="AA26" i="3"/>
  <c r="AA47" i="3" s="1"/>
  <c r="AI26" i="3"/>
  <c r="G45" i="3"/>
  <c r="O45" i="3"/>
  <c r="W45" i="3"/>
  <c r="AE45" i="3"/>
  <c r="G23" i="7"/>
  <c r="G24" i="7"/>
  <c r="F25" i="7"/>
  <c r="F23" i="7"/>
  <c r="W47" i="8" l="1"/>
  <c r="G47" i="8"/>
  <c r="Z47" i="8"/>
  <c r="Y47" i="8"/>
  <c r="T47" i="8"/>
  <c r="E47" i="8"/>
  <c r="AE47" i="8"/>
  <c r="Q47" i="8"/>
  <c r="AF47" i="8"/>
  <c r="H47" i="8"/>
  <c r="AC47" i="8"/>
  <c r="AB47" i="8"/>
  <c r="D47" i="8"/>
  <c r="D47" i="3"/>
  <c r="AI47" i="3"/>
  <c r="AB47" i="3"/>
  <c r="K47" i="3"/>
  <c r="AC47" i="3"/>
  <c r="E25" i="5" l="1"/>
  <c r="D25" i="5"/>
  <c r="F24" i="5"/>
  <c r="F25" i="5" s="1"/>
  <c r="E24" i="5"/>
  <c r="D24" i="5"/>
  <c r="I23" i="5"/>
  <c r="H23" i="5"/>
  <c r="F23" i="5"/>
  <c r="E23" i="5"/>
  <c r="D23" i="5"/>
  <c r="G23" i="5" s="1"/>
  <c r="C23" i="5"/>
  <c r="I22" i="5"/>
  <c r="H21" i="5"/>
  <c r="G21" i="5"/>
  <c r="I20" i="5"/>
  <c r="H20" i="5"/>
  <c r="G20" i="5"/>
  <c r="I19" i="5"/>
  <c r="H19" i="5"/>
  <c r="G19" i="5"/>
  <c r="I18" i="5"/>
  <c r="H18" i="5"/>
  <c r="G18" i="5"/>
  <c r="I17" i="5"/>
  <c r="H17" i="5"/>
  <c r="G17" i="5"/>
  <c r="H16" i="5"/>
  <c r="G16" i="5"/>
  <c r="I15" i="5"/>
  <c r="H15" i="5"/>
  <c r="G15" i="5"/>
  <c r="H14" i="5"/>
  <c r="G14" i="5"/>
  <c r="I13" i="5"/>
  <c r="H13" i="5"/>
  <c r="G13" i="5"/>
  <c r="I12" i="5"/>
  <c r="I11" i="5"/>
  <c r="H11" i="5"/>
  <c r="G11" i="5"/>
  <c r="I10" i="5"/>
  <c r="H10" i="5"/>
  <c r="G10" i="5"/>
  <c r="H9" i="5"/>
  <c r="G9" i="5"/>
  <c r="I8" i="5"/>
  <c r="H8" i="5"/>
  <c r="G8" i="5"/>
  <c r="I7" i="5"/>
  <c r="H7" i="5"/>
  <c r="G7" i="5"/>
  <c r="C25" i="4"/>
  <c r="G25" i="4" s="1"/>
  <c r="E24" i="4"/>
  <c r="G24" i="4" s="1"/>
  <c r="D24" i="4"/>
  <c r="F24" i="4" s="1"/>
  <c r="C24" i="4"/>
  <c r="E23" i="4"/>
  <c r="G23" i="4" s="1"/>
  <c r="D23" i="4"/>
  <c r="F23" i="4" s="1"/>
  <c r="C23" i="4"/>
  <c r="G21" i="4"/>
  <c r="F21" i="4"/>
  <c r="G20" i="4"/>
  <c r="F20" i="4"/>
  <c r="G19" i="4"/>
  <c r="F19" i="4"/>
  <c r="G18" i="4"/>
  <c r="F18" i="4"/>
  <c r="G17" i="4"/>
  <c r="F17" i="4"/>
  <c r="G16" i="4"/>
  <c r="F16" i="4"/>
  <c r="G15" i="4"/>
  <c r="F15" i="4"/>
  <c r="G14" i="4"/>
  <c r="F14" i="4"/>
  <c r="G13" i="4"/>
  <c r="F13" i="4"/>
  <c r="G11" i="4"/>
  <c r="F11" i="4"/>
  <c r="G10" i="4"/>
  <c r="F10" i="4"/>
  <c r="G9" i="4"/>
  <c r="F9" i="4"/>
  <c r="G8" i="4"/>
  <c r="F8" i="4"/>
  <c r="G7" i="4"/>
  <c r="F7" i="4"/>
  <c r="C24" i="5" l="1"/>
  <c r="C25" i="5" s="1"/>
  <c r="I25" i="5" s="1"/>
  <c r="F25" i="4"/>
  <c r="I24" i="5" l="1"/>
  <c r="H25" i="5"/>
  <c r="G25" i="5"/>
  <c r="G24" i="5"/>
  <c r="H24" i="5"/>
</calcChain>
</file>

<file path=xl/sharedStrings.xml><?xml version="1.0" encoding="utf-8"?>
<sst xmlns="http://schemas.openxmlformats.org/spreadsheetml/2006/main" count="590" uniqueCount="81">
  <si>
    <t>Bundesland</t>
  </si>
  <si>
    <t>Insgesamt</t>
  </si>
  <si>
    <t>Männlich</t>
  </si>
  <si>
    <t>Anzahl</t>
  </si>
  <si>
    <t>In %</t>
  </si>
  <si>
    <t>Baden-Württemberg</t>
  </si>
  <si>
    <t>Bayern</t>
  </si>
  <si>
    <t>Berlin</t>
  </si>
  <si>
    <t>x</t>
  </si>
  <si>
    <t>Brandenburg</t>
  </si>
  <si>
    <t>Bremen</t>
  </si>
  <si>
    <t>Hamburg</t>
  </si>
  <si>
    <t>Hessen</t>
  </si>
  <si>
    <t>Mecklenburg-Vorpommern</t>
  </si>
  <si>
    <t>Niedersachsen</t>
  </si>
  <si>
    <t>Rheinland-Pfalz</t>
  </si>
  <si>
    <t>Saarland</t>
  </si>
  <si>
    <t>Sachsen</t>
  </si>
  <si>
    <t>Sachsen-Anhalt</t>
  </si>
  <si>
    <t>Schleswig-Holstein</t>
  </si>
  <si>
    <t>Thüringen</t>
  </si>
  <si>
    <t>Ostdeutschland (mit Berlin)</t>
  </si>
  <si>
    <t>Westdeutschland (ohne Berlin)</t>
  </si>
  <si>
    <t>Deutschland</t>
  </si>
  <si>
    <t>x Wert unterliegt nach Angabe des Statistischen Bundesamtes der Geheimhaltung</t>
  </si>
  <si>
    <t>Weiblich</t>
  </si>
  <si>
    <t>Quelle: FDZ der Statistischen Ämter des Bundes und der Länder sowie Statistisches Bundesamt, Kinder und tätige Personen in Tageseinrichtungen und in öffentlich geförderter Kindertagespflege, 2020; berechnet vom LG Empirische Bildungsforschung der FernUniversität in Hagen, 2021.</t>
  </si>
  <si>
    <t xml:space="preserve">Pädagogisch Tätige in KiTas (mit Horten und Hortgruppen) </t>
  </si>
  <si>
    <t>Keine Angabe</t>
  </si>
  <si>
    <t xml:space="preserve">keine Angabe </t>
  </si>
  <si>
    <t>Nordrhein-Westfalen****</t>
  </si>
  <si>
    <t>* Berücksichtigt werden auch Leitungstätige. Unberücksichtigt bleiben hingegen Tätige in den Bereichen Verwaltung sowie im hauswirtschaftlich-technischen Bereich.</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</si>
  <si>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</si>
  <si>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 Ab 2020 werden Personen mit den Geschlechtsangaben "divers" und "ohne Angabe" (nach §22 Absatz 3 PStG) vom Statistischen Bundesamt per Zufallsprinzip dem männlichen oder weiblichen Geschlecht zugeordnet.</t>
  </si>
  <si>
    <t>Tab95oh_i11foh_lm21: Pädagogisch tätige Personen* in Kindertageseinrichtungen (ohne Horte und Hortgruppen) nach Geschlecht** in den Bundesländern am 01.03.2020 (Anzahl; Anteile in %)</t>
  </si>
  <si>
    <t>Pädagogisch Tätige in KiTas (ohne Horte und Hortgruppen)</t>
  </si>
  <si>
    <t>Geschlecht</t>
  </si>
  <si>
    <t>Ostdeutschland (mit Berlin)***</t>
  </si>
  <si>
    <t>Westdeutschland (ohne Berlin)***</t>
  </si>
  <si>
    <t>* Berücksichtigt werden auch diejenigen, die als ersten Arbeitsbereich Leitungstätigkeiten angegeben haben. Unberücksichtigt bleiben hingegen Tätige, die überwiegend Verwaltungsaufgaben wahrnehmen, Tätige im hauswirtschaftlich-technischen Bereich und pädagogisch Tätige in Horten und Hortgruppen. Dadurch wird nicht das gesamte pädagogische Personal, das in Kindertageseinrichtungen mit Schulkindern arbeitet, ausgeschlossen. So wird das pädagogische Personal berücksichtigt, das gruppenübergreifend in Kindertageseinrichtungen tätig ist, in denen neben Schulkindergruppen noch andere Gruppen sind. Ebenso wird das pädagogische Personal berücksichtigt, das nicht überwiegend in seiner Arbeitszeit in Schulkindergruppen tätig ist, sowie das pädagogische Personal, das in altersgemischten Gruppen tätig ist, in denen neben Schulkindern auch Kinder ohne Schulbesuch betreut werden.</t>
  </si>
  <si>
    <t>*** Exklusive der Werte, die nach Angabe des Statistischen Bundesamtes der Geheimhaltung unterliegen</t>
  </si>
  <si>
    <t>Tab95oh_i11foh_lm20: Pädagogisch tätige Personen* in Kindertageseinrichtungen (ohne Horte und Hortgruppen) nach Geschlecht in den Bundesländern am 01.03.2019 (Anzahl; Anteile in %)</t>
  </si>
  <si>
    <t>Weiblich**</t>
  </si>
  <si>
    <t>keine Angabe</t>
  </si>
  <si>
    <t>Nordrhein-Westfalen</t>
  </si>
  <si>
    <t>Deutschland***</t>
  </si>
  <si>
    <t>** Aus Gründen des Datenschutzes werden die pädagogisch Tätigen der Kategorie "keine Angabe" in Berlin, Mecklenburg-Vorpommern, NRW und Schleswig-Holstein der Kategorie "Weiblich" zugeordnet.</t>
  </si>
  <si>
    <t>Quelle: FDZ der Statistischen Ämter des Bundes und der Länder sowie Statistisches Bundesamt, Kinder und tätige Personen in Tageseinrichtungen und in öffentlich geförderter Kindertagespflege, 2019; berechnet vom LG Empirische Bildungsforschung der FernUniversität in Hagen, 2020.</t>
  </si>
  <si>
    <t>Inhaltsverzeichnis</t>
  </si>
  <si>
    <t>Datenjahr</t>
  </si>
  <si>
    <t>Unterteilung</t>
  </si>
  <si>
    <t>Link</t>
  </si>
  <si>
    <t>mit Horten</t>
  </si>
  <si>
    <t>ohne Horte</t>
  </si>
  <si>
    <t>Pädagogisch tätige Personen nach Geschlecht</t>
  </si>
  <si>
    <t>Tab95oh_i11foh_lm22: Pädagogisch tätige Personen* in Kindertageseinrichtungen (ohne Horte und Hortgruppen) nach Geschlecht** in den Bundesländern am 01.03.2021*** (Anzahl; Anteile in %)</t>
  </si>
  <si>
    <t>Ostdeutschland (mit Berlin)****</t>
  </si>
  <si>
    <t>Westdeutschland (ohne Berlin)****</t>
  </si>
  <si>
    <t>*** Aufgrund der zeitweiligen Schließung bzw. des eingeschränkten Betriebs von Einrichtungen der Kindertagesbetreuung und von Horten durch die Corona-Pandemie ist davon auszugehen, dass es in dem Datenjahr 2021 teilweise zu größeren Abweichungen zwischen den Daten der amtlichen Statistik und dem Ist-Zustand kommt. Beispielsweise sind die tatsächlichen Betreuungszeiten von Kindern in vielen Einrichtungen vermutlich weit geringer, als sie im Betreuungsvertrag laut amtlicher Statistik vereinbart sind. Diese Abweichungen sind bei der Interpretation der hier ausgewiesenen Daten zu berücksichtigen. Weitere Informationen hierzu finden Sie hier: https://www.laendermonitor.de/de/system/methodik.</t>
  </si>
  <si>
    <t>**** Exklusive der Werte, die nach Angabe des Statistischen Bundesamtes der Geheimhaltung unterliegen</t>
  </si>
  <si>
    <t>Quelle: FDZ der Statistischen Ämter des Bundes und der Länder sowie Statistisches Bundesamt, Kinder und tätige Personen in Tageseinrichtungen und in öffentlich geförderter Kindertagespflege, 2021; berechnet vom LG Empirische Bildungsforschung der FernUniversität in Hagen, 2022.</t>
  </si>
  <si>
    <t>Tab95zr_i11f_lm22: Pädagogisch tätige Personen* in Kindertageseinrichtungen (mit Horten und Hortgruppen) nach Geschlecht** in den Bundesländern 2006 bis 2021*** (Anzahl; Anteile in %)</t>
  </si>
  <si>
    <t>01.03.2020*****</t>
  </si>
  <si>
    <t>01.03.2021***</t>
  </si>
  <si>
    <t>Weiblich****</t>
  </si>
  <si>
    <t>**** Aus Gründen des Datenschutzes werden die pädagogisch Tätigen der Kategorie keine Angabe in Berlin, Mecklenburg-Vorpommern, NRW und Schleswig-Holstein der Kategorie Weiblich zugeordnet.</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</si>
  <si>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</si>
  <si>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2006 | 2021</t>
  </si>
  <si>
    <t>2006 | 2022</t>
  </si>
  <si>
    <t>Tab95zr_i11f_lm23: Pädagogisch tätige Personen* in Kindertageseinrichtungen (mit Horten und Hortgruppen) nach Geschlecht** in den Bundesländern 2006 bis 2022 (Anzahl; Anteile in %)</t>
  </si>
  <si>
    <t>01.03.2020****</t>
  </si>
  <si>
    <t>01.03.2021*****</t>
  </si>
  <si>
    <t>Weiblich***</t>
  </si>
  <si>
    <t>*** Aus Gründen des Datenschutzes werden die pädagogisch Tätigen der Kategorie keine Angabe in Berlin, Mecklenburg-Vorpommern, NRW und Schleswig-Holstein der Kategorie Weiblich zugeordnet.</t>
  </si>
  <si>
    <t>***** Aufgrund der zeitweiligen Schließung bzw. des eingeschränkten Betriebs von Einrichtungen der Kindertagesbetreuung und von Horten durch die Corona-Pandemie ist davon auszugehen, dass es in dem Datenjahr 2021 teilweise zu größeren Abweichungen zwischen den Daten der amtlichen Statistik und dem Ist-Zustand kommt. Beispielsweise sind die tatsächlichen Betreuungszeiten von Kindern in vielen Einrichtungen vermutlich weit geringer, als sie im Betreuungsvertrag laut amtlicher Statistik vereinbart sind. Diese Abweichungen sind bei der Interpretation der hier ausgewiesenen Daten zu berücksichtigen. Weitere Informationen hierzu finden Sie hier: https://www.laendermonitor.de/de/system/methodik.</t>
  </si>
  <si>
    <t>Quelle: FDZ der Statistischen Ämter des Bundes und der Länder sowie Statistisches Bundesamt, Kinder und tätige Personen in Tageseinrichtungen und in öffentlich geförderter Kindertagespflege, 2022; berechnet vom LG Empirische Bildungsforschung der FernUniversität in Hagen, 2023.</t>
  </si>
  <si>
    <t>Tab95oh_i11foh_lm23: Pädagogisch tätige Personen* in Kindertageseinrichtungen (ohne Horte und Hortgruppen) nach Geschlecht** in den Bundesländern am 01.03.2022 (Anzahl; Anteile in %)</t>
  </si>
  <si>
    <t>Tab95zr_i11f_lm24: Pädagogisch tätige Personen* in Kindertageseinrichtungen (mit Horten und Hortgruppen) nach Geschlecht** in den Bundesländern 2006 bis 2023 (Anzahl; Anteile in %)</t>
  </si>
  <si>
    <t>Quelle: FDZ der Statistischen Ämter des Bundes und der Länder sowie Statistisches Bundesamt, Kinder und tätige Personen in Tageseinrichtungen und in öffentlich geförderter Kindertagespflege, 2023; berechnet vom Österreichischen Institut für Familienforschung an der Universität Wien, 2024.</t>
  </si>
  <si>
    <t>Tab95oh_i11foh_lm24: Pädagogisch tätige Personen* in Kindertageseinrichtungen (ohne Horte und Hortgruppen) nach Geschlecht** in den Bundesländern am 01.03.2023 (Anzahl; Anteile in %)</t>
  </si>
  <si>
    <t>2006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</si>
</sst>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b/>
      <sz val="12"/>
      <color rgb="FFC00000"/>
      <name val="Calibri"/>
      <family val="2"/>
      <scheme val="minor"/>
    </font>
    <font>
      <b/>
      <sz val="11"/>
      <name val="Calibri"/>
      <family val="2"/>
      <scheme val="minor"/>
    </font>
    <font>
      <i/>
      <sz val="11"/>
      <name val="Calibri"/>
      <family val="2"/>
      <scheme val="minor"/>
    </font>
    <font>
      <sz val="11"/>
      <name val="Calibri"/>
      <family val="2"/>
      <scheme val="minor"/>
    </font>
    <font>
      <sz val="11"/>
      <color rgb="FF000000"/>
      <name val="Calibri"/>
      <family val="2"/>
      <scheme val="minor"/>
    </font>
    <font>
      <sz val="10"/>
      <name val="Arial"/>
      <family val="2"/>
    </font>
    <font>
      <b/>
      <sz val="11"/>
      <color rgb="FF000000"/>
      <name val="Calibri"/>
      <family val="2"/>
      <scheme val="minor"/>
    </font>
    <font>
      <i/>
      <sz val="11"/>
      <color rgb="FF000000"/>
      <name val="Calibri"/>
      <family val="2"/>
      <scheme val="minor"/>
    </font>
    <font>
      <sz val="11"/>
      <color rgb="FF000000"/>
      <name val="Calibri"/>
      <family val="2"/>
    </font>
    <font>
      <sz val="11"/>
      <color theme="1"/>
      <name val="Calibri"/>
      <family val="2"/>
      <scheme val="minor"/>
    </font>
    <font>
      <u/>
      <sz val="11"/>
      <color theme="10"/>
      <name val="Calibri"/>
      <family val="2"/>
      <scheme val="minor"/>
    </font>
    <font>
      <b/>
      <sz val="18"/>
      <color rgb="FF000000"/>
      <name val="Calibri (Textkörper)"/>
    </font>
    <font>
      <b/>
      <sz val="18"/>
      <color rgb="FF000000"/>
      <name val="Calibri"/>
      <family val="2"/>
      <scheme val="minor"/>
    </font>
    <font>
      <b/>
      <sz val="16"/>
      <color rgb="FFC00000"/>
      <name val="Calibri (Textkörper)"/>
    </font>
    <font>
      <b/>
      <sz val="16"/>
      <color rgb="FFC00000"/>
      <name val="Calibri"/>
      <family val="2"/>
      <scheme val="minor"/>
    </font>
    <font>
      <b/>
      <sz val="14"/>
      <color theme="1"/>
      <name val="Calibri"/>
      <family val="2"/>
      <scheme val="minor"/>
    </font>
    <font>
      <b/>
      <sz val="12"/>
      <color theme="1"/>
      <name val="Calibri"/>
      <family val="2"/>
      <scheme val="minor"/>
    </font>
    <font>
      <u/>
      <sz val="12"/>
      <color theme="10"/>
      <name val="Calibri"/>
      <family val="2"/>
      <scheme val="minor"/>
    </font>
    <font>
      <sz val="12"/>
      <color theme="10"/>
      <name val="Calibri"/>
      <family val="2"/>
      <scheme val="minor"/>
    </font>
    <font>
      <sz val="12"/>
      <color theme="1"/>
      <name val="Calibri"/>
      <family val="2"/>
      <scheme val="minor"/>
    </font>
  </fonts>
  <fills count="8">
    <fill>
      <patternFill patternType="none"/>
    </fill>
    <fill>
      <patternFill patternType="gray125"/>
    </fill>
    <fill>
      <patternFill patternType="solid">
        <fgColor rgb="FFF2F2F2"/>
        <bgColor indexed="64"/>
      </patternFill>
    </fill>
    <fill>
      <patternFill patternType="solid">
        <fgColor rgb="FFDED9C4"/>
        <bgColor indexed="64"/>
      </patternFill>
    </fill>
    <fill>
      <patternFill patternType="solid">
        <fgColor rgb="FFDBEEF5"/>
        <bgColor indexed="64"/>
      </patternFill>
    </fill>
    <fill>
      <patternFill patternType="solid">
        <fgColor theme="0" tint="-0.14999847407452621"/>
        <bgColor indexed="64"/>
      </patternFill>
    </fill>
    <fill>
      <patternFill patternType="solid">
        <fgColor rgb="FFEEE7CF"/>
        <bgColor indexed="64"/>
      </patternFill>
    </fill>
    <fill>
      <patternFill patternType="solid">
        <fgColor rgb="FFDAEEF3"/>
        <bgColor indexed="64"/>
      </patternFill>
    </fill>
  </fills>
  <borders count="20">
    <border>
      <left/>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right style="thin">
        <color auto="1"/>
      </right>
      <top/>
      <bottom style="thin">
        <color auto="1"/>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indexed="64"/>
      </left>
      <right style="thin">
        <color theme="1"/>
      </right>
      <top/>
      <bottom/>
      <diagonal/>
    </border>
    <border>
      <left style="thin">
        <color auto="1"/>
      </left>
      <right style="thin">
        <color theme="1"/>
      </right>
      <top/>
      <bottom style="thin">
        <color auto="1"/>
      </bottom>
      <diagonal/>
    </border>
  </borders>
  <cellStyleXfs count="4">
    <xf numFmtId="0" fontId="0" fillId="0" borderId="0"/>
    <xf numFmtId="0" fontId="6" fillId="0" borderId="0"/>
    <xf numFmtId="0" fontId="11" fillId="0" borderId="0" applyNumberFormat="0" applyFill="0" applyBorder="0" applyAlignment="0" applyProtection="0"/>
    <xf numFmtId="0" fontId="18" fillId="0" borderId="0" applyNumberFormat="0" applyFill="0" applyBorder="0" applyAlignment="0" applyProtection="0"/>
  </cellStyleXfs>
  <cellXfs count="178">
    <xf numFmtId="0" fontId="0" fillId="0" borderId="0" xfId="0"/>
    <xf numFmtId="0" fontId="2" fillId="2" borderId="9" xfId="0" applyFont="1" applyFill="1" applyBorder="1" applyAlignment="1">
      <alignment horizontal="center" vertical="center" wrapText="1"/>
    </xf>
    <xf numFmtId="0" fontId="4" fillId="0" borderId="6" xfId="0" applyFont="1" applyBorder="1" applyAlignment="1">
      <alignment vertical="center"/>
    </xf>
    <xf numFmtId="3" fontId="4" fillId="0" borderId="6" xfId="0" applyNumberFormat="1" applyFont="1" applyBorder="1" applyAlignment="1">
      <alignment horizontal="right" vertical="center"/>
    </xf>
    <xf numFmtId="164" fontId="5" fillId="0" borderId="7" xfId="0" applyNumberFormat="1" applyFont="1" applyBorder="1" applyAlignment="1">
      <alignment horizontal="right" vertical="center" indent="2"/>
    </xf>
    <xf numFmtId="0" fontId="4" fillId="4" borderId="6" xfId="0" applyFont="1" applyFill="1" applyBorder="1" applyAlignment="1">
      <alignment vertical="center"/>
    </xf>
    <xf numFmtId="3" fontId="4" fillId="4" borderId="6" xfId="0" applyNumberFormat="1" applyFont="1" applyFill="1" applyBorder="1" applyAlignment="1">
      <alignment horizontal="right" vertical="center"/>
    </xf>
    <xf numFmtId="164" fontId="5" fillId="4" borderId="7" xfId="0" applyNumberFormat="1" applyFont="1" applyFill="1" applyBorder="1" applyAlignment="1">
      <alignment horizontal="right" vertical="center" indent="2"/>
    </xf>
    <xf numFmtId="164" fontId="5" fillId="4" borderId="9" xfId="0" applyNumberFormat="1" applyFont="1" applyFill="1" applyBorder="1" applyAlignment="1">
      <alignment horizontal="right" vertical="center" indent="2"/>
    </xf>
    <xf numFmtId="0" fontId="4" fillId="3" borderId="3" xfId="0" applyFont="1" applyFill="1" applyBorder="1" applyAlignment="1">
      <alignment vertical="center"/>
    </xf>
    <xf numFmtId="3" fontId="4" fillId="3" borderId="2" xfId="0" applyNumberFormat="1" applyFont="1" applyFill="1" applyBorder="1" applyAlignment="1">
      <alignment horizontal="right" vertical="center"/>
    </xf>
    <xf numFmtId="3" fontId="4" fillId="3" borderId="5" xfId="0" applyNumberFormat="1" applyFont="1" applyFill="1" applyBorder="1" applyAlignment="1">
      <alignment horizontal="right" vertical="center"/>
    </xf>
    <xf numFmtId="164" fontId="5" fillId="3" borderId="7" xfId="0" applyNumberFormat="1" applyFont="1" applyFill="1" applyBorder="1" applyAlignment="1">
      <alignment horizontal="right" vertical="center" indent="2"/>
    </xf>
    <xf numFmtId="3" fontId="4" fillId="0" borderId="7" xfId="0" applyNumberFormat="1" applyFont="1" applyBorder="1" applyAlignment="1">
      <alignment horizontal="right" vertical="center"/>
    </xf>
    <xf numFmtId="3" fontId="4" fillId="0" borderId="8" xfId="0" applyNumberFormat="1" applyFont="1" applyBorder="1" applyAlignment="1">
      <alignment horizontal="right" vertical="center"/>
    </xf>
    <xf numFmtId="0" fontId="4" fillId="3" borderId="10" xfId="0" applyFont="1" applyFill="1" applyBorder="1" applyAlignment="1">
      <alignment vertical="center"/>
    </xf>
    <xf numFmtId="3" fontId="4" fillId="3" borderId="9" xfId="0" applyNumberFormat="1" applyFont="1" applyFill="1" applyBorder="1" applyAlignment="1">
      <alignment horizontal="right" vertical="center"/>
    </xf>
    <xf numFmtId="3" fontId="4" fillId="3" borderId="14" xfId="0" applyNumberFormat="1" applyFont="1" applyFill="1" applyBorder="1" applyAlignment="1">
      <alignment horizontal="right" vertical="center"/>
    </xf>
    <xf numFmtId="164" fontId="5" fillId="3" borderId="9" xfId="0" applyNumberFormat="1" applyFont="1" applyFill="1" applyBorder="1" applyAlignment="1">
      <alignment horizontal="right" vertical="center" indent="2"/>
    </xf>
    <xf numFmtId="0" fontId="7" fillId="2" borderId="6" xfId="0" applyFont="1" applyFill="1" applyBorder="1"/>
    <xf numFmtId="0" fontId="7" fillId="2" borderId="7" xfId="0" applyFont="1" applyFill="1" applyBorder="1"/>
    <xf numFmtId="0" fontId="7" fillId="2" borderId="8" xfId="0" applyFont="1" applyFill="1" applyBorder="1"/>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4" xfId="0" applyFont="1" applyFill="1" applyBorder="1" applyAlignment="1">
      <alignment horizontal="center" vertical="center" wrapText="1"/>
    </xf>
    <xf numFmtId="3" fontId="5" fillId="0" borderId="7" xfId="0" applyNumberFormat="1" applyFont="1" applyBorder="1" applyAlignment="1">
      <alignment horizontal="right" vertical="center"/>
    </xf>
    <xf numFmtId="3" fontId="4" fillId="0" borderId="8" xfId="0" applyNumberFormat="1" applyFont="1" applyBorder="1" applyAlignment="1">
      <alignment horizontal="right" vertical="center" indent="1"/>
    </xf>
    <xf numFmtId="3" fontId="5" fillId="0" borderId="7" xfId="0" applyNumberFormat="1" applyFont="1" applyBorder="1" applyAlignment="1">
      <alignment horizontal="right" vertical="center" indent="1"/>
    </xf>
    <xf numFmtId="3" fontId="5" fillId="0" borderId="7" xfId="0" applyNumberFormat="1" applyFont="1" applyBorder="1" applyAlignment="1">
      <alignment horizontal="right" vertical="center" indent="3"/>
    </xf>
    <xf numFmtId="3" fontId="5" fillId="0" borderId="8" xfId="0" applyNumberFormat="1" applyFont="1" applyBorder="1" applyAlignment="1">
      <alignment horizontal="right" vertical="center" indent="3"/>
    </xf>
    <xf numFmtId="3" fontId="4" fillId="4" borderId="7" xfId="0" applyNumberFormat="1" applyFont="1" applyFill="1" applyBorder="1" applyAlignment="1">
      <alignment horizontal="right" vertical="center"/>
    </xf>
    <xf numFmtId="3" fontId="5" fillId="4" borderId="7" xfId="0" applyNumberFormat="1" applyFont="1" applyFill="1" applyBorder="1" applyAlignment="1">
      <alignment horizontal="right" vertical="center"/>
    </xf>
    <xf numFmtId="3" fontId="4" fillId="4" borderId="8" xfId="0" applyNumberFormat="1" applyFont="1" applyFill="1" applyBorder="1" applyAlignment="1">
      <alignment horizontal="right" vertical="center"/>
    </xf>
    <xf numFmtId="3" fontId="4" fillId="4" borderId="8" xfId="0" applyNumberFormat="1" applyFont="1" applyFill="1" applyBorder="1" applyAlignment="1">
      <alignment horizontal="right" vertical="center" indent="1"/>
    </xf>
    <xf numFmtId="3" fontId="5" fillId="4" borderId="7" xfId="0" applyNumberFormat="1" applyFont="1" applyFill="1" applyBorder="1" applyAlignment="1">
      <alignment horizontal="right" vertical="center" indent="1"/>
    </xf>
    <xf numFmtId="3" fontId="5" fillId="4" borderId="7" xfId="0" applyNumberFormat="1" applyFont="1" applyFill="1" applyBorder="1" applyAlignment="1">
      <alignment horizontal="right" vertical="center" indent="3"/>
    </xf>
    <xf numFmtId="3" fontId="5" fillId="4" borderId="8" xfId="0" applyNumberFormat="1" applyFont="1" applyFill="1" applyBorder="1" applyAlignment="1">
      <alignment horizontal="right" vertical="center" indent="3"/>
    </xf>
    <xf numFmtId="3" fontId="4" fillId="4" borderId="9"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3" fontId="4" fillId="4" borderId="14" xfId="0" applyNumberFormat="1" applyFont="1" applyFill="1" applyBorder="1" applyAlignment="1">
      <alignment horizontal="right" vertical="center"/>
    </xf>
    <xf numFmtId="3" fontId="5" fillId="4" borderId="1" xfId="0" applyNumberFormat="1" applyFont="1" applyFill="1" applyBorder="1" applyAlignment="1">
      <alignment horizontal="right" vertical="center" indent="1"/>
    </xf>
    <xf numFmtId="3" fontId="4" fillId="3" borderId="8" xfId="0" applyNumberFormat="1" applyFont="1" applyFill="1" applyBorder="1" applyAlignment="1">
      <alignment horizontal="right" vertical="center"/>
    </xf>
    <xf numFmtId="3" fontId="4" fillId="3" borderId="5" xfId="0" applyNumberFormat="1" applyFont="1" applyFill="1" applyBorder="1" applyAlignment="1">
      <alignment horizontal="right" vertical="center" indent="1"/>
    </xf>
    <xf numFmtId="3" fontId="4" fillId="3" borderId="8" xfId="0" applyNumberFormat="1" applyFont="1" applyFill="1" applyBorder="1" applyAlignment="1">
      <alignment horizontal="right" vertical="center" indent="1"/>
    </xf>
    <xf numFmtId="3" fontId="4" fillId="3" borderId="5" xfId="0" applyNumberFormat="1" applyFont="1" applyFill="1" applyBorder="1" applyAlignment="1">
      <alignment horizontal="right" vertical="center" indent="3"/>
    </xf>
    <xf numFmtId="3" fontId="4" fillId="0" borderId="8" xfId="0" applyNumberFormat="1" applyFont="1" applyBorder="1" applyAlignment="1">
      <alignment horizontal="right" vertical="center" indent="3"/>
    </xf>
    <xf numFmtId="3" fontId="4" fillId="3" borderId="14" xfId="0" applyNumberFormat="1" applyFont="1" applyFill="1" applyBorder="1" applyAlignment="1">
      <alignment horizontal="right" vertical="center" indent="1"/>
    </xf>
    <xf numFmtId="3" fontId="4" fillId="3" borderId="14" xfId="0" applyNumberFormat="1" applyFont="1" applyFill="1" applyBorder="1" applyAlignment="1">
      <alignment horizontal="right" vertical="center" indent="3"/>
    </xf>
    <xf numFmtId="0" fontId="2" fillId="2" borderId="17" xfId="0" applyFont="1" applyFill="1" applyBorder="1" applyAlignment="1">
      <alignment horizontal="center" vertical="center"/>
    </xf>
    <xf numFmtId="0" fontId="5" fillId="0" borderId="6" xfId="0" applyFont="1" applyBorder="1" applyAlignment="1">
      <alignment vertical="center"/>
    </xf>
    <xf numFmtId="0" fontId="5" fillId="0" borderId="6" xfId="0" applyFont="1" applyBorder="1" applyAlignment="1">
      <alignment horizontal="right" vertical="center" indent="2"/>
    </xf>
    <xf numFmtId="164" fontId="5" fillId="0" borderId="8" xfId="0" applyNumberFormat="1" applyFont="1" applyBorder="1" applyAlignment="1">
      <alignment horizontal="right" vertical="center" indent="2"/>
    </xf>
    <xf numFmtId="0" fontId="5" fillId="0" borderId="7" xfId="0" applyFont="1" applyBorder="1" applyAlignment="1">
      <alignment horizontal="right" vertical="center" indent="2"/>
    </xf>
    <xf numFmtId="164" fontId="5" fillId="0" borderId="18" xfId="0" applyNumberFormat="1" applyFont="1" applyBorder="1" applyAlignment="1">
      <alignment horizontal="right" vertical="center" indent="2"/>
    </xf>
    <xf numFmtId="0" fontId="5" fillId="4" borderId="7" xfId="0" applyFont="1" applyFill="1" applyBorder="1" applyAlignment="1">
      <alignment vertical="center"/>
    </xf>
    <xf numFmtId="164" fontId="5" fillId="4" borderId="8" xfId="0" applyNumberFormat="1" applyFont="1" applyFill="1" applyBorder="1" applyAlignment="1">
      <alignment horizontal="right" vertical="center" indent="2"/>
    </xf>
    <xf numFmtId="0" fontId="5" fillId="4" borderId="7" xfId="0" applyFont="1" applyFill="1" applyBorder="1" applyAlignment="1">
      <alignment horizontal="right" vertical="center" indent="2"/>
    </xf>
    <xf numFmtId="164" fontId="5" fillId="4" borderId="18" xfId="0" applyNumberFormat="1" applyFont="1" applyFill="1" applyBorder="1" applyAlignment="1">
      <alignment horizontal="right" vertical="center" indent="2"/>
    </xf>
    <xf numFmtId="0" fontId="5" fillId="0" borderId="7" xfId="0" applyFont="1" applyBorder="1" applyAlignment="1">
      <alignment vertical="center"/>
    </xf>
    <xf numFmtId="0" fontId="5" fillId="4" borderId="9" xfId="0" applyFont="1" applyFill="1" applyBorder="1" applyAlignment="1">
      <alignment vertical="center"/>
    </xf>
    <xf numFmtId="0" fontId="5" fillId="4" borderId="1" xfId="0" applyFont="1" applyFill="1" applyBorder="1" applyAlignment="1">
      <alignment horizontal="right" vertical="center" indent="2"/>
    </xf>
    <xf numFmtId="164" fontId="5" fillId="4" borderId="14" xfId="0" applyNumberFormat="1" applyFont="1" applyFill="1" applyBorder="1" applyAlignment="1">
      <alignment horizontal="right" vertical="center" indent="2"/>
    </xf>
    <xf numFmtId="164" fontId="5" fillId="4" borderId="1" xfId="0" applyNumberFormat="1" applyFont="1" applyFill="1" applyBorder="1" applyAlignment="1">
      <alignment horizontal="right" vertical="center" indent="2"/>
    </xf>
    <xf numFmtId="0" fontId="5" fillId="4" borderId="9" xfId="0" applyFont="1" applyFill="1" applyBorder="1" applyAlignment="1">
      <alignment horizontal="right" vertical="center" indent="2"/>
    </xf>
    <xf numFmtId="164" fontId="5" fillId="4" borderId="19" xfId="0" applyNumberFormat="1" applyFont="1" applyFill="1" applyBorder="1" applyAlignment="1">
      <alignment horizontal="right" vertical="center" indent="2"/>
    </xf>
    <xf numFmtId="0" fontId="4" fillId="3" borderId="7" xfId="0" applyFont="1" applyFill="1" applyBorder="1" applyAlignment="1">
      <alignment vertical="center"/>
    </xf>
    <xf numFmtId="164" fontId="5" fillId="3" borderId="8" xfId="0" applyNumberFormat="1" applyFont="1" applyFill="1" applyBorder="1" applyAlignment="1">
      <alignment horizontal="right" vertical="center" indent="2"/>
    </xf>
    <xf numFmtId="0" fontId="5" fillId="3" borderId="7" xfId="0" applyFont="1" applyFill="1" applyBorder="1" applyAlignment="1">
      <alignment horizontal="right" vertical="center" indent="2"/>
    </xf>
    <xf numFmtId="164" fontId="5" fillId="3" borderId="18" xfId="0" applyNumberFormat="1" applyFont="1" applyFill="1" applyBorder="1" applyAlignment="1">
      <alignment horizontal="right" vertical="center" indent="2"/>
    </xf>
    <xf numFmtId="0" fontId="4" fillId="0" borderId="7" xfId="0" applyFont="1" applyBorder="1" applyAlignment="1">
      <alignment vertical="center"/>
    </xf>
    <xf numFmtId="0" fontId="4" fillId="3" borderId="9" xfId="0" applyFont="1" applyFill="1" applyBorder="1" applyAlignment="1">
      <alignment vertical="center"/>
    </xf>
    <xf numFmtId="0" fontId="5" fillId="3" borderId="1" xfId="0" applyFont="1" applyFill="1" applyBorder="1" applyAlignment="1">
      <alignment horizontal="right" vertical="center" indent="2"/>
    </xf>
    <xf numFmtId="164" fontId="5" fillId="3" borderId="14" xfId="0" applyNumberFormat="1" applyFont="1" applyFill="1" applyBorder="1" applyAlignment="1">
      <alignment horizontal="right" vertical="center" indent="2"/>
    </xf>
    <xf numFmtId="164" fontId="5" fillId="3" borderId="1" xfId="0" applyNumberFormat="1" applyFont="1" applyFill="1" applyBorder="1" applyAlignment="1">
      <alignment horizontal="right" vertical="center" indent="2"/>
    </xf>
    <xf numFmtId="0" fontId="5" fillId="3" borderId="9" xfId="0" applyFont="1" applyFill="1" applyBorder="1" applyAlignment="1">
      <alignment horizontal="right" vertical="center" indent="2"/>
    </xf>
    <xf numFmtId="164" fontId="5" fillId="3" borderId="19" xfId="0" applyNumberFormat="1" applyFont="1" applyFill="1" applyBorder="1" applyAlignment="1">
      <alignment horizontal="right" vertical="center" indent="2"/>
    </xf>
    <xf numFmtId="0" fontId="5" fillId="0" borderId="0" xfId="0" applyFont="1"/>
    <xf numFmtId="0" fontId="1" fillId="0" borderId="0" xfId="0" applyFont="1" applyAlignment="1">
      <alignment vertical="center" wrapText="1"/>
    </xf>
    <xf numFmtId="0" fontId="10" fillId="0" borderId="0" xfId="0" applyFont="1"/>
    <xf numFmtId="0" fontId="2" fillId="2" borderId="7" xfId="0" applyFont="1" applyFill="1" applyBorder="1" applyAlignment="1">
      <alignment horizontal="center" vertical="center" wrapText="1"/>
    </xf>
    <xf numFmtId="164" fontId="0" fillId="0" borderId="0" xfId="0" applyNumberFormat="1"/>
    <xf numFmtId="3" fontId="0" fillId="0" borderId="0" xfId="0" applyNumberFormat="1"/>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0" fillId="6" borderId="0" xfId="0" applyFill="1"/>
    <xf numFmtId="0" fontId="7" fillId="2" borderId="0" xfId="0" applyFont="1" applyFill="1"/>
    <xf numFmtId="3" fontId="5" fillId="0" borderId="0" xfId="0" applyNumberFormat="1" applyFont="1" applyAlignment="1">
      <alignment horizontal="right" vertical="center"/>
    </xf>
    <xf numFmtId="3" fontId="5" fillId="0" borderId="0" xfId="0" applyNumberFormat="1" applyFont="1" applyAlignment="1">
      <alignment horizontal="right" vertical="center" indent="1"/>
    </xf>
    <xf numFmtId="3" fontId="5" fillId="4" borderId="0" xfId="0" applyNumberFormat="1" applyFont="1" applyFill="1" applyAlignment="1">
      <alignment horizontal="right" vertical="center"/>
    </xf>
    <xf numFmtId="3" fontId="5" fillId="4" borderId="0" xfId="0" applyNumberFormat="1" applyFont="1" applyFill="1" applyAlignment="1">
      <alignment horizontal="right" vertical="center" indent="1"/>
    </xf>
    <xf numFmtId="0" fontId="5" fillId="0" borderId="0" xfId="0" applyFont="1" applyAlignment="1">
      <alignment horizontal="right" vertical="center" indent="2"/>
    </xf>
    <xf numFmtId="164" fontId="5" fillId="0" borderId="0" xfId="0" applyNumberFormat="1" applyFont="1" applyAlignment="1">
      <alignment horizontal="right" vertical="center" indent="2"/>
    </xf>
    <xf numFmtId="0" fontId="5" fillId="4" borderId="0" xfId="0" applyFont="1" applyFill="1" applyAlignment="1">
      <alignment horizontal="right" vertical="center" indent="2"/>
    </xf>
    <xf numFmtId="164" fontId="5" fillId="4" borderId="0" xfId="0" applyNumberFormat="1" applyFont="1" applyFill="1" applyAlignment="1">
      <alignment horizontal="right" vertical="center" indent="2"/>
    </xf>
    <xf numFmtId="0" fontId="5" fillId="3" borderId="0" xfId="0" applyFont="1" applyFill="1" applyAlignment="1">
      <alignment horizontal="right" vertical="center" indent="2"/>
    </xf>
    <xf numFmtId="164" fontId="5" fillId="3" borderId="0" xfId="0" applyNumberFormat="1" applyFont="1" applyFill="1" applyAlignment="1">
      <alignment horizontal="right" vertical="center" indent="2"/>
    </xf>
    <xf numFmtId="0" fontId="12" fillId="6" borderId="0" xfId="0" applyFont="1" applyFill="1" applyAlignment="1">
      <alignment horizontal="center" vertical="top"/>
    </xf>
    <xf numFmtId="0" fontId="13" fillId="6" borderId="0" xfId="0" applyFont="1" applyFill="1" applyAlignment="1">
      <alignment horizontal="center" vertical="top"/>
    </xf>
    <xf numFmtId="0" fontId="14" fillId="0" borderId="0" xfId="0" applyFont="1" applyAlignment="1">
      <alignment horizontal="center" vertical="center"/>
    </xf>
    <xf numFmtId="0" fontId="15" fillId="0" borderId="0" xfId="0" applyFont="1" applyAlignment="1">
      <alignment horizontal="center" vertical="center"/>
    </xf>
    <xf numFmtId="0" fontId="16" fillId="3" borderId="17"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4" xfId="0" applyFont="1" applyFill="1" applyBorder="1" applyAlignment="1">
      <alignment horizontal="center" vertical="center"/>
    </xf>
    <xf numFmtId="0" fontId="18" fillId="6" borderId="0" xfId="3" applyFill="1" applyBorder="1" applyAlignment="1">
      <alignment horizontal="left" wrapText="1"/>
    </xf>
    <xf numFmtId="0" fontId="20" fillId="7" borderId="6" xfId="0" applyFont="1" applyFill="1" applyBorder="1" applyAlignment="1">
      <alignment horizontal="center" vertical="center"/>
    </xf>
    <xf numFmtId="0" fontId="20" fillId="7" borderId="8" xfId="0" applyFont="1" applyFill="1" applyBorder="1" applyAlignment="1">
      <alignment horizontal="center" vertical="center"/>
    </xf>
    <xf numFmtId="0" fontId="19" fillId="7" borderId="6" xfId="2" applyFont="1" applyFill="1" applyBorder="1" applyAlignment="1">
      <alignment horizontal="left" vertical="center" wrapText="1" indent="1"/>
    </xf>
    <xf numFmtId="0" fontId="19" fillId="7" borderId="0" xfId="2" applyFont="1" applyFill="1" applyBorder="1" applyAlignment="1">
      <alignment horizontal="left" vertical="center" wrapText="1" indent="1"/>
    </xf>
    <xf numFmtId="0" fontId="19" fillId="7" borderId="8" xfId="2" applyFont="1" applyFill="1" applyBorder="1" applyAlignment="1">
      <alignment horizontal="left" vertical="center" wrapText="1" indent="1"/>
    </xf>
    <xf numFmtId="0" fontId="20" fillId="0" borderId="10" xfId="0" applyFont="1" applyBorder="1" applyAlignment="1">
      <alignment horizontal="center" vertical="center"/>
    </xf>
    <xf numFmtId="0" fontId="20" fillId="0" borderId="14" xfId="0" applyFont="1" applyBorder="1" applyAlignment="1">
      <alignment horizontal="center" vertical="center"/>
    </xf>
    <xf numFmtId="0" fontId="19" fillId="0" borderId="10" xfId="2" applyFont="1" applyBorder="1" applyAlignment="1">
      <alignment horizontal="left" vertical="center" wrapText="1" indent="1"/>
    </xf>
    <xf numFmtId="0" fontId="19" fillId="0" borderId="1" xfId="2" applyFont="1" applyBorder="1" applyAlignment="1">
      <alignment horizontal="left" vertical="center" wrapText="1" indent="1"/>
    </xf>
    <xf numFmtId="0" fontId="19" fillId="0" borderId="14" xfId="2" applyFont="1" applyBorder="1" applyAlignment="1">
      <alignment horizontal="left" vertical="center" wrapText="1" indent="1"/>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19" fillId="0" borderId="6" xfId="2" applyFont="1" applyBorder="1" applyAlignment="1">
      <alignment horizontal="left" vertical="center" wrapText="1" indent="1"/>
    </xf>
    <xf numFmtId="0" fontId="19" fillId="0" borderId="0" xfId="2" applyFont="1" applyBorder="1" applyAlignment="1">
      <alignment horizontal="left" vertical="center" wrapText="1" indent="1"/>
    </xf>
    <xf numFmtId="0" fontId="19" fillId="0" borderId="8" xfId="2" applyFont="1" applyBorder="1" applyAlignment="1">
      <alignment horizontal="left" vertical="center" wrapText="1" indent="1"/>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19" fillId="0" borderId="3" xfId="2" applyFont="1" applyBorder="1" applyAlignment="1">
      <alignment horizontal="left" vertical="center" wrapText="1" indent="1"/>
    </xf>
    <xf numFmtId="0" fontId="19" fillId="0" borderId="4" xfId="2" applyFont="1" applyBorder="1" applyAlignment="1">
      <alignment horizontal="left" vertical="center" wrapText="1" indent="1"/>
    </xf>
    <xf numFmtId="0" fontId="19" fillId="0" borderId="5" xfId="2" applyFont="1" applyBorder="1" applyAlignment="1">
      <alignment horizontal="left" vertical="center" wrapText="1" indent="1"/>
    </xf>
    <xf numFmtId="0" fontId="1" fillId="0" borderId="1" xfId="0" applyFont="1" applyBorder="1" applyAlignment="1">
      <alignment horizontal="left"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14" fontId="2" fillId="0" borderId="6" xfId="0" applyNumberFormat="1" applyFont="1" applyBorder="1" applyAlignment="1">
      <alignment horizontal="center"/>
    </xf>
    <xf numFmtId="14" fontId="2" fillId="0" borderId="0" xfId="0" applyNumberFormat="1" applyFont="1" applyAlignment="1">
      <alignment horizontal="center"/>
    </xf>
    <xf numFmtId="14" fontId="2" fillId="0" borderId="15" xfId="0" applyNumberFormat="1" applyFont="1" applyBorder="1" applyAlignment="1">
      <alignment horizontal="center"/>
    </xf>
    <xf numFmtId="14" fontId="2" fillId="5" borderId="16" xfId="0" applyNumberFormat="1" applyFont="1" applyFill="1" applyBorder="1" applyAlignment="1">
      <alignment horizontal="center"/>
    </xf>
    <xf numFmtId="14" fontId="2" fillId="5" borderId="0" xfId="0" applyNumberFormat="1" applyFont="1" applyFill="1" applyAlignment="1">
      <alignment horizontal="center"/>
    </xf>
    <xf numFmtId="14" fontId="2" fillId="5" borderId="15" xfId="0" applyNumberFormat="1" applyFont="1" applyFill="1" applyBorder="1" applyAlignment="1">
      <alignment horizontal="center"/>
    </xf>
    <xf numFmtId="14" fontId="2" fillId="0" borderId="16" xfId="0" applyNumberFormat="1" applyFont="1" applyBorder="1" applyAlignment="1">
      <alignment horizont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4" fontId="2" fillId="5" borderId="8" xfId="0" applyNumberFormat="1" applyFont="1" applyFill="1" applyBorder="1" applyAlignment="1">
      <alignment horizontal="center"/>
    </xf>
    <xf numFmtId="14" fontId="2" fillId="0" borderId="8" xfId="0" applyNumberFormat="1" applyFont="1" applyBorder="1" applyAlignment="1">
      <alignment horizontal="center"/>
    </xf>
    <xf numFmtId="0" fontId="0" fillId="0" borderId="0" xfId="0" applyAlignment="1">
      <alignment horizontal="left" wrapText="1"/>
    </xf>
    <xf numFmtId="0" fontId="0" fillId="0" borderId="0" xfId="0" applyAlignment="1">
      <alignment horizontal="left" vertical="top" wrapText="1"/>
    </xf>
    <xf numFmtId="0" fontId="4" fillId="0" borderId="0" xfId="1" applyFont="1" applyAlignment="1">
      <alignment horizontal="left"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3" borderId="6" xfId="0" applyFont="1" applyFill="1" applyBorder="1" applyAlignment="1">
      <alignment horizontal="center" vertical="center"/>
    </xf>
    <xf numFmtId="0" fontId="8" fillId="3" borderId="0" xfId="0" applyFont="1" applyFill="1" applyAlignment="1">
      <alignment horizontal="center" vertical="center"/>
    </xf>
    <xf numFmtId="0" fontId="8" fillId="3" borderId="8" xfId="0" applyFont="1" applyFill="1" applyBorder="1" applyAlignment="1">
      <alignment horizontal="center" vertical="center"/>
    </xf>
    <xf numFmtId="0" fontId="9" fillId="0" borderId="4" xfId="0" applyFont="1" applyBorder="1" applyAlignment="1">
      <alignment horizontal="left" vertical="center" wrapText="1"/>
    </xf>
    <xf numFmtId="0" fontId="0" fillId="0" borderId="0" xfId="0" applyAlignment="1">
      <alignment horizontal="left" vertical="center" wrapText="1"/>
    </xf>
    <xf numFmtId="0" fontId="4" fillId="0" borderId="0" xfId="1" applyFont="1" applyAlignment="1" applyProtection="1">
      <alignment horizontal="left" wrapText="1"/>
      <protection locked="0"/>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cellXfs>
  <cellStyles count="4">
    <cellStyle name="Hyperlink" xfId="3" xr:uid="{BE7E2CBE-F59D-4257-9B0F-05E4CB71CFA2}"/>
    <cellStyle name="Link" xfId="2" builtinId="8"/>
    <cellStyle name="Standard" xfId="0" builtinId="0"/>
    <cellStyle name="Standard 2" xfId="1" xr:uid="{09ADB50B-6D71-44CB-BC3B-2A568F9528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8DBA-2150-44E8-BC10-B90B30D331FE}">
  <sheetPr>
    <tabColor rgb="FF00B0F0"/>
  </sheetPr>
  <dimension ref="A1:L16"/>
  <sheetViews>
    <sheetView tabSelected="1" workbookViewId="0">
      <selection activeCell="E20" sqref="E20"/>
    </sheetView>
  </sheetViews>
  <sheetFormatPr baseColWidth="10" defaultColWidth="12.5546875" defaultRowHeight="14.4"/>
  <cols>
    <col min="1" max="1" width="5" customWidth="1"/>
    <col min="3" max="3" width="10.44140625" customWidth="1"/>
    <col min="5" max="5" width="10.109375" customWidth="1"/>
    <col min="11" max="11" width="86.44140625" customWidth="1"/>
    <col min="12" max="12" width="6.33203125" customWidth="1"/>
  </cols>
  <sheetData>
    <row r="1" spans="1:12" ht="33" customHeight="1">
      <c r="A1" s="84"/>
      <c r="B1" s="84"/>
      <c r="C1" s="84"/>
      <c r="D1" s="84"/>
      <c r="E1" s="84"/>
      <c r="F1" s="84"/>
      <c r="G1" s="84"/>
      <c r="H1" s="84"/>
      <c r="I1" s="84"/>
      <c r="J1" s="84"/>
      <c r="K1" s="84"/>
      <c r="L1" s="84"/>
    </row>
    <row r="2" spans="1:12">
      <c r="A2" s="84"/>
      <c r="B2" s="96" t="s">
        <v>48</v>
      </c>
      <c r="C2" s="97"/>
      <c r="D2" s="97"/>
      <c r="E2" s="97"/>
      <c r="F2" s="97"/>
      <c r="G2" s="97"/>
      <c r="H2" s="97"/>
      <c r="I2" s="97"/>
      <c r="J2" s="97"/>
      <c r="K2" s="97"/>
      <c r="L2" s="84"/>
    </row>
    <row r="3" spans="1:12" ht="24" customHeight="1">
      <c r="A3" s="84"/>
      <c r="B3" s="97"/>
      <c r="C3" s="97"/>
      <c r="D3" s="97"/>
      <c r="E3" s="97"/>
      <c r="F3" s="97"/>
      <c r="G3" s="97"/>
      <c r="H3" s="97"/>
      <c r="I3" s="97"/>
      <c r="J3" s="97"/>
      <c r="K3" s="97"/>
      <c r="L3" s="84"/>
    </row>
    <row r="4" spans="1:12">
      <c r="A4" s="84"/>
      <c r="B4" s="98" t="s">
        <v>54</v>
      </c>
      <c r="C4" s="99"/>
      <c r="D4" s="99"/>
      <c r="E4" s="99"/>
      <c r="F4" s="99"/>
      <c r="G4" s="99"/>
      <c r="H4" s="99"/>
      <c r="I4" s="99"/>
      <c r="J4" s="99"/>
      <c r="K4" s="99"/>
      <c r="L4" s="84"/>
    </row>
    <row r="5" spans="1:12" ht="39.9" customHeight="1">
      <c r="A5" s="84"/>
      <c r="B5" s="99"/>
      <c r="C5" s="99"/>
      <c r="D5" s="99"/>
      <c r="E5" s="99"/>
      <c r="F5" s="99"/>
      <c r="G5" s="99"/>
      <c r="H5" s="99"/>
      <c r="I5" s="99"/>
      <c r="J5" s="99"/>
      <c r="K5" s="99"/>
      <c r="L5" s="84"/>
    </row>
    <row r="6" spans="1:12">
      <c r="A6" s="84"/>
      <c r="B6" s="100" t="s">
        <v>49</v>
      </c>
      <c r="C6" s="100"/>
      <c r="D6" s="100" t="s">
        <v>50</v>
      </c>
      <c r="E6" s="101"/>
      <c r="F6" s="103" t="s">
        <v>51</v>
      </c>
      <c r="G6" s="104"/>
      <c r="H6" s="104"/>
      <c r="I6" s="104"/>
      <c r="J6" s="104"/>
      <c r="K6" s="105"/>
      <c r="L6" s="84"/>
    </row>
    <row r="7" spans="1:12">
      <c r="A7" s="84"/>
      <c r="B7" s="100"/>
      <c r="C7" s="100"/>
      <c r="D7" s="102"/>
      <c r="E7" s="101"/>
      <c r="F7" s="106"/>
      <c r="G7" s="107"/>
      <c r="H7" s="107"/>
      <c r="I7" s="107"/>
      <c r="J7" s="107"/>
      <c r="K7" s="108"/>
      <c r="L7" s="84"/>
    </row>
    <row r="8" spans="1:12" ht="33" customHeight="1">
      <c r="A8" s="84"/>
      <c r="B8" s="120" t="s">
        <v>80</v>
      </c>
      <c r="C8" s="121"/>
      <c r="D8" s="125" t="s">
        <v>52</v>
      </c>
      <c r="E8" s="126"/>
      <c r="F8" s="122" t="s">
        <v>77</v>
      </c>
      <c r="G8" s="123"/>
      <c r="H8" s="123"/>
      <c r="I8" s="123"/>
      <c r="J8" s="123"/>
      <c r="K8" s="124"/>
      <c r="L8" s="84"/>
    </row>
    <row r="9" spans="1:12" ht="33.75" customHeight="1">
      <c r="A9" s="84"/>
      <c r="B9" s="110" t="s">
        <v>68</v>
      </c>
      <c r="C9" s="111"/>
      <c r="D9" s="120"/>
      <c r="E9" s="127"/>
      <c r="F9" s="112" t="s">
        <v>69</v>
      </c>
      <c r="G9" s="113"/>
      <c r="H9" s="113"/>
      <c r="I9" s="113"/>
      <c r="J9" s="113"/>
      <c r="K9" s="114"/>
      <c r="L9" s="84"/>
    </row>
    <row r="10" spans="1:12" ht="33" customHeight="1">
      <c r="A10" s="84"/>
      <c r="B10" s="120" t="s">
        <v>67</v>
      </c>
      <c r="C10" s="121"/>
      <c r="D10" s="115"/>
      <c r="E10" s="116"/>
      <c r="F10" s="122" t="s">
        <v>61</v>
      </c>
      <c r="G10" s="123"/>
      <c r="H10" s="123"/>
      <c r="I10" s="123"/>
      <c r="J10" s="123"/>
      <c r="K10" s="124"/>
      <c r="L10" s="84"/>
    </row>
    <row r="11" spans="1:12" ht="33" customHeight="1">
      <c r="A11" s="84"/>
      <c r="B11" s="125">
        <v>2023</v>
      </c>
      <c r="C11" s="126"/>
      <c r="D11" s="125" t="s">
        <v>53</v>
      </c>
      <c r="E11" s="126"/>
      <c r="F11" s="128" t="s">
        <v>79</v>
      </c>
      <c r="G11" s="129"/>
      <c r="H11" s="129"/>
      <c r="I11" s="129"/>
      <c r="J11" s="129"/>
      <c r="K11" s="130"/>
      <c r="L11" s="84"/>
    </row>
    <row r="12" spans="1:12" ht="33" customHeight="1">
      <c r="A12" s="84"/>
      <c r="B12" s="110">
        <v>2022</v>
      </c>
      <c r="C12" s="111"/>
      <c r="D12" s="127"/>
      <c r="E12" s="127"/>
      <c r="F12" s="112" t="s">
        <v>76</v>
      </c>
      <c r="G12" s="113"/>
      <c r="H12" s="113"/>
      <c r="I12" s="113"/>
      <c r="J12" s="113"/>
      <c r="K12" s="114"/>
      <c r="L12" s="84"/>
    </row>
    <row r="13" spans="1:12" ht="33" customHeight="1">
      <c r="A13" s="84"/>
      <c r="B13" s="120">
        <v>2021</v>
      </c>
      <c r="C13" s="121"/>
      <c r="D13" s="120"/>
      <c r="E13" s="121"/>
      <c r="F13" s="122" t="s">
        <v>55</v>
      </c>
      <c r="G13" s="123"/>
      <c r="H13" s="123"/>
      <c r="I13" s="123"/>
      <c r="J13" s="123"/>
      <c r="K13" s="124"/>
      <c r="L13" s="84"/>
    </row>
    <row r="14" spans="1:12" ht="32.25" customHeight="1">
      <c r="A14" s="84"/>
      <c r="B14" s="110">
        <v>2020</v>
      </c>
      <c r="C14" s="111"/>
      <c r="D14" s="120"/>
      <c r="E14" s="121"/>
      <c r="F14" s="112" t="s">
        <v>34</v>
      </c>
      <c r="G14" s="113"/>
      <c r="H14" s="113"/>
      <c r="I14" s="113"/>
      <c r="J14" s="113"/>
      <c r="K14" s="114"/>
      <c r="L14" s="84"/>
    </row>
    <row r="15" spans="1:12" ht="33" customHeight="1">
      <c r="A15" s="84"/>
      <c r="B15" s="115">
        <v>2019</v>
      </c>
      <c r="C15" s="116"/>
      <c r="D15" s="115"/>
      <c r="E15" s="116"/>
      <c r="F15" s="117" t="s">
        <v>41</v>
      </c>
      <c r="G15" s="118"/>
      <c r="H15" s="118"/>
      <c r="I15" s="118"/>
      <c r="J15" s="118"/>
      <c r="K15" s="119"/>
      <c r="L15" s="84"/>
    </row>
    <row r="16" spans="1:12" ht="33" customHeight="1">
      <c r="A16" s="84"/>
      <c r="B16" s="84"/>
      <c r="C16" s="84"/>
      <c r="D16" s="84"/>
      <c r="E16" s="84"/>
      <c r="F16" s="109"/>
      <c r="G16" s="109"/>
      <c r="H16" s="109"/>
      <c r="I16" s="109"/>
      <c r="J16" s="109"/>
      <c r="K16" s="109"/>
      <c r="L16" s="84"/>
    </row>
  </sheetData>
  <mergeCells count="24">
    <mergeCell ref="B8:C8"/>
    <mergeCell ref="F8:K8"/>
    <mergeCell ref="D8:E10"/>
    <mergeCell ref="B11:C11"/>
    <mergeCell ref="F11:K11"/>
    <mergeCell ref="D11:E15"/>
    <mergeCell ref="B10:C10"/>
    <mergeCell ref="F10:K10"/>
    <mergeCell ref="B13:C13"/>
    <mergeCell ref="F13:K13"/>
    <mergeCell ref="B12:C12"/>
    <mergeCell ref="B9:C9"/>
    <mergeCell ref="F12:K12"/>
    <mergeCell ref="F9:K9"/>
    <mergeCell ref="F16:K16"/>
    <mergeCell ref="B14:C14"/>
    <mergeCell ref="F14:K14"/>
    <mergeCell ref="B15:C15"/>
    <mergeCell ref="F15:K15"/>
    <mergeCell ref="B2:K3"/>
    <mergeCell ref="B4:K5"/>
    <mergeCell ref="B6:C7"/>
    <mergeCell ref="D6:E7"/>
    <mergeCell ref="F6:K7"/>
  </mergeCells>
  <hyperlinks>
    <hyperlink ref="F14:K14" location="'2020 | ohne Horte'!A1" display="Tab95oh_i11foh_lm21: Pädagogisch tätige Personen* in Kindertageseinrichtungen (ohne Horte und Hortgruppen) nach Geschlecht** in den Bundesländern am 01.03.2020 (Anzahl; Anteile in %)" xr:uid="{F7E54FBE-AFB1-4867-B16E-E794B3037511}"/>
    <hyperlink ref="F15:K15" location="'2019 | ohne Horte'!A1" display="Tab95oh_i11foh_lm20: Pädagogisch tätige Personen* in Kindertageseinrichtungen (ohne Horte und Hortgruppen) nach Geschlecht in den Bundesländern am 01.03.2019 (Anzahl; Anteile in %)" xr:uid="{840F20B1-0292-4C59-BD03-CA89768E89F9}"/>
    <hyperlink ref="F10:K10" location="'2006-2021 | mit Horten'!A1" display="Tab95zr_i11f_lm22: Pädagogisch tätige Personen* in Kindertageseinrichtungen (mit Horten und Hortgruppen) nach Geschlecht** in den Bundesländern 2006 bis 2021*** (Anzahl; Anteile in %)" xr:uid="{56ABF52A-D68C-4ED8-9B30-C0F09C278750}"/>
    <hyperlink ref="F13:K13" location="'2021 | ohne Horte'!A1" display="Tab95oh_i11foh_lm22: Pädagogisch tätige Personen* in Kindertageseinrichtungen (ohne Horte und Hortgruppen) nach Geschlecht** in den Bundesländern am 01.03.2021*** (Anzahl; Anteile in %)" xr:uid="{815FD8D1-8270-43BC-8E44-B9B763DB78C2}"/>
    <hyperlink ref="F9" location="'2006-2022 | mit Horten'!A1" display="Tab95zr_i11f_lm23: Pädagogisch tätige Personen* in Kindertageseinrichtungen (mit Horten und Hortgruppen) nach Geschlecht** in den Bundesländern 2006 bis 2022 (Anzahl; Anteile in %)" xr:uid="{90C7A607-3F68-48CD-8046-32DAD03E89D7}"/>
    <hyperlink ref="F12" location="'2022 | ohne Horte'!A1" display="Tab95oh_i11foh_lm23: Pädagogisch tätige Personen* in Kindertageseinrichtungen (ohne Horte und Hortgruppen) nach Geschlecht** in den Bundesländern am 01.03.2022 (Anzahl; Anteile in %)" xr:uid="{FAC566FC-0BA1-40C3-BB0A-D498855BEB32}"/>
    <hyperlink ref="F8:K8" location="'2006-2023 | mit Horten'!A1" display="Tab95zr_i11f_lm24: Pädagogisch tätige Personen* in Kindertageseinrichtungen (mit Horten und Hortgruppen) nach Geschlecht** in den Bundesländern 2006 bis 2023 (Anzahl; Anteile in %)" xr:uid="{69216A6A-8BCF-46EC-82AC-2FF96BF644C9}"/>
    <hyperlink ref="F11:K11" location="'2023 | ohne Horte'!A1" display="Tab95oh_i11foh_lm24: Pädagogisch tätige Personen* in Kindertageseinrichtungen (ohne Horte und Hortgruppen) nach Geschlecht** in den Bundesländern am 01.03.2023 (Anzahl; Anteile in %)" xr:uid="{B0B0376A-CF29-40C6-B788-63D688154355}"/>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3C51-BC00-4100-8B74-12F8603E618C}">
  <sheetPr>
    <tabColor rgb="FF002060"/>
  </sheetPr>
  <dimension ref="B2:BF55"/>
  <sheetViews>
    <sheetView zoomScale="80" zoomScaleNormal="80" workbookViewId="0">
      <selection activeCell="B2" sqref="B2:BF2"/>
    </sheetView>
  </sheetViews>
  <sheetFormatPr baseColWidth="10" defaultColWidth="10.44140625" defaultRowHeight="14.4"/>
  <cols>
    <col min="2" max="2" width="28.44140625" customWidth="1"/>
    <col min="3" max="36" width="11.44140625" customWidth="1"/>
    <col min="37" max="37" width="13.109375" customWidth="1"/>
    <col min="38" max="41" width="11.44140625" customWidth="1"/>
    <col min="42" max="42" width="16.44140625" customWidth="1"/>
    <col min="43" max="43" width="12.44140625" customWidth="1"/>
    <col min="44" max="44" width="13.33203125" customWidth="1"/>
    <col min="45" max="45" width="12.44140625" customWidth="1"/>
    <col min="46" max="46" width="14.5546875" customWidth="1"/>
    <col min="47" max="52" width="12.44140625" customWidth="1"/>
  </cols>
  <sheetData>
    <row r="2" spans="2:58" ht="15.75" customHeight="1">
      <c r="B2" s="131" t="s">
        <v>77</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row>
    <row r="3" spans="2:58">
      <c r="B3" s="132" t="s">
        <v>0</v>
      </c>
      <c r="C3" s="135" t="s">
        <v>27</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7"/>
    </row>
    <row r="4" spans="2:58">
      <c r="B4" s="133"/>
      <c r="C4" s="138">
        <v>38777</v>
      </c>
      <c r="D4" s="139"/>
      <c r="E4" s="140"/>
      <c r="F4" s="141">
        <v>39142</v>
      </c>
      <c r="G4" s="142"/>
      <c r="H4" s="143"/>
      <c r="I4" s="144">
        <v>39508</v>
      </c>
      <c r="J4" s="139"/>
      <c r="K4" s="140"/>
      <c r="L4" s="141">
        <v>39873</v>
      </c>
      <c r="M4" s="142"/>
      <c r="N4" s="143"/>
      <c r="O4" s="144">
        <v>40238</v>
      </c>
      <c r="P4" s="139"/>
      <c r="Q4" s="140"/>
      <c r="R4" s="141">
        <v>40603</v>
      </c>
      <c r="S4" s="142"/>
      <c r="T4" s="143"/>
      <c r="U4" s="144">
        <v>40969</v>
      </c>
      <c r="V4" s="139"/>
      <c r="W4" s="140"/>
      <c r="X4" s="141">
        <v>41334</v>
      </c>
      <c r="Y4" s="142"/>
      <c r="Z4" s="148"/>
      <c r="AA4" s="138">
        <v>41699</v>
      </c>
      <c r="AB4" s="139"/>
      <c r="AC4" s="140"/>
      <c r="AD4" s="141">
        <v>42064</v>
      </c>
      <c r="AE4" s="142"/>
      <c r="AF4" s="143"/>
      <c r="AG4" s="144">
        <v>42430</v>
      </c>
      <c r="AH4" s="139"/>
      <c r="AI4" s="140"/>
      <c r="AJ4" s="141">
        <v>42795</v>
      </c>
      <c r="AK4" s="142"/>
      <c r="AL4" s="143"/>
      <c r="AM4" s="144">
        <v>43160</v>
      </c>
      <c r="AN4" s="139"/>
      <c r="AO4" s="139"/>
      <c r="AP4" s="139"/>
      <c r="AQ4" s="142">
        <v>43525</v>
      </c>
      <c r="AR4" s="142"/>
      <c r="AS4" s="142"/>
      <c r="AT4" s="143"/>
      <c r="AU4" s="144" t="s">
        <v>70</v>
      </c>
      <c r="AV4" s="139"/>
      <c r="AW4" s="140"/>
      <c r="AX4" s="141" t="s">
        <v>71</v>
      </c>
      <c r="AY4" s="142"/>
      <c r="AZ4" s="143"/>
      <c r="BA4" s="144">
        <v>44621</v>
      </c>
      <c r="BB4" s="139"/>
      <c r="BC4" s="149"/>
      <c r="BD4" s="144">
        <v>44986</v>
      </c>
      <c r="BE4" s="139"/>
      <c r="BF4" s="149"/>
    </row>
    <row r="5" spans="2:58">
      <c r="B5" s="133"/>
      <c r="C5" s="83"/>
      <c r="D5" s="83"/>
      <c r="E5" s="83"/>
      <c r="F5" s="83"/>
      <c r="G5" s="83"/>
      <c r="H5" s="83"/>
      <c r="I5" s="83"/>
      <c r="J5" s="83"/>
      <c r="K5" s="83"/>
      <c r="L5" s="83"/>
      <c r="M5" s="83"/>
      <c r="N5" s="83"/>
      <c r="O5" s="83"/>
      <c r="P5" s="83"/>
      <c r="Q5" s="83"/>
      <c r="R5" s="19"/>
      <c r="S5" s="19"/>
      <c r="T5" s="19"/>
      <c r="U5" s="19"/>
      <c r="V5" s="20"/>
      <c r="W5" s="85"/>
      <c r="X5" s="19"/>
      <c r="Y5" s="19"/>
      <c r="Z5" s="19"/>
      <c r="AA5" s="19"/>
      <c r="AB5" s="19"/>
      <c r="AC5" s="19"/>
      <c r="AD5" s="19"/>
      <c r="AE5" s="19"/>
      <c r="AF5" s="20"/>
      <c r="AG5" s="21"/>
      <c r="AH5" s="85"/>
      <c r="AI5" s="20"/>
      <c r="AJ5" s="19"/>
      <c r="AK5" s="19"/>
      <c r="AL5" s="20"/>
      <c r="AM5" s="19"/>
      <c r="AN5" s="19"/>
      <c r="AO5" s="20"/>
      <c r="AP5" s="20"/>
      <c r="AQ5" s="19"/>
      <c r="AR5" s="19"/>
      <c r="AS5" s="19"/>
      <c r="AT5" s="19"/>
      <c r="AU5" s="19"/>
      <c r="AV5" s="19"/>
      <c r="AW5" s="19"/>
      <c r="AX5" s="19"/>
      <c r="AY5" s="19"/>
      <c r="AZ5" s="19"/>
      <c r="BA5" s="19"/>
      <c r="BB5" s="19"/>
      <c r="BC5" s="20"/>
      <c r="BD5" s="19"/>
      <c r="BE5" s="19"/>
      <c r="BF5" s="20"/>
    </row>
    <row r="6" spans="2:58" ht="15" customHeight="1">
      <c r="B6" s="133"/>
      <c r="C6" s="82" t="s">
        <v>1</v>
      </c>
      <c r="D6" s="22" t="s">
        <v>25</v>
      </c>
      <c r="E6" s="1" t="s">
        <v>2</v>
      </c>
      <c r="F6" s="23" t="s">
        <v>1</v>
      </c>
      <c r="G6" s="22" t="s">
        <v>25</v>
      </c>
      <c r="H6" s="1" t="s">
        <v>2</v>
      </c>
      <c r="I6" s="23" t="s">
        <v>1</v>
      </c>
      <c r="J6" s="22" t="s">
        <v>25</v>
      </c>
      <c r="K6" s="1" t="s">
        <v>2</v>
      </c>
      <c r="L6" s="23" t="s">
        <v>1</v>
      </c>
      <c r="M6" s="22" t="s">
        <v>25</v>
      </c>
      <c r="N6" s="1" t="s">
        <v>2</v>
      </c>
      <c r="O6" s="23" t="s">
        <v>1</v>
      </c>
      <c r="P6" s="22" t="s">
        <v>25</v>
      </c>
      <c r="Q6" s="1" t="s">
        <v>2</v>
      </c>
      <c r="R6" s="23" t="s">
        <v>1</v>
      </c>
      <c r="S6" s="22" t="s">
        <v>25</v>
      </c>
      <c r="T6" s="1" t="s">
        <v>2</v>
      </c>
      <c r="U6" s="23" t="s">
        <v>1</v>
      </c>
      <c r="V6" s="22" t="s">
        <v>25</v>
      </c>
      <c r="W6" s="1" t="s">
        <v>2</v>
      </c>
      <c r="X6" s="23" t="s">
        <v>1</v>
      </c>
      <c r="Y6" s="22" t="s">
        <v>25</v>
      </c>
      <c r="Z6" s="1" t="s">
        <v>2</v>
      </c>
      <c r="AA6" s="23" t="s">
        <v>1</v>
      </c>
      <c r="AB6" s="22" t="s">
        <v>25</v>
      </c>
      <c r="AC6" s="1" t="s">
        <v>2</v>
      </c>
      <c r="AD6" s="23" t="s">
        <v>1</v>
      </c>
      <c r="AE6" s="22" t="s">
        <v>25</v>
      </c>
      <c r="AF6" s="1" t="s">
        <v>2</v>
      </c>
      <c r="AG6" s="23" t="s">
        <v>1</v>
      </c>
      <c r="AH6" s="22" t="s">
        <v>25</v>
      </c>
      <c r="AI6" s="1" t="s">
        <v>2</v>
      </c>
      <c r="AJ6" s="23" t="s">
        <v>1</v>
      </c>
      <c r="AK6" s="22" t="s">
        <v>72</v>
      </c>
      <c r="AL6" s="1" t="s">
        <v>2</v>
      </c>
      <c r="AM6" s="23" t="s">
        <v>1</v>
      </c>
      <c r="AN6" s="22" t="s">
        <v>25</v>
      </c>
      <c r="AO6" s="1" t="s">
        <v>2</v>
      </c>
      <c r="AP6" s="1" t="s">
        <v>28</v>
      </c>
      <c r="AQ6" s="24" t="s">
        <v>1</v>
      </c>
      <c r="AR6" s="24" t="s">
        <v>72</v>
      </c>
      <c r="AS6" s="24" t="s">
        <v>2</v>
      </c>
      <c r="AT6" s="24" t="s">
        <v>29</v>
      </c>
      <c r="AU6" s="24" t="s">
        <v>1</v>
      </c>
      <c r="AV6" s="24" t="s">
        <v>25</v>
      </c>
      <c r="AW6" s="24" t="s">
        <v>2</v>
      </c>
      <c r="AX6" s="24" t="s">
        <v>1</v>
      </c>
      <c r="AY6" s="24" t="s">
        <v>25</v>
      </c>
      <c r="AZ6" s="24" t="s">
        <v>2</v>
      </c>
      <c r="BA6" s="23" t="s">
        <v>1</v>
      </c>
      <c r="BB6" s="22" t="s">
        <v>25</v>
      </c>
      <c r="BC6" s="1" t="s">
        <v>2</v>
      </c>
      <c r="BD6" s="23" t="s">
        <v>1</v>
      </c>
      <c r="BE6" s="22" t="s">
        <v>25</v>
      </c>
      <c r="BF6" s="1" t="s">
        <v>2</v>
      </c>
    </row>
    <row r="7" spans="2:58">
      <c r="B7" s="134"/>
      <c r="C7" s="145" t="s">
        <v>3</v>
      </c>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7"/>
    </row>
    <row r="8" spans="2:58">
      <c r="B8" s="2" t="s">
        <v>5</v>
      </c>
      <c r="C8" s="3">
        <v>46355</v>
      </c>
      <c r="D8" s="3">
        <v>45262</v>
      </c>
      <c r="E8" s="3">
        <v>1093</v>
      </c>
      <c r="F8" s="3">
        <v>47053</v>
      </c>
      <c r="G8" s="3">
        <v>45941</v>
      </c>
      <c r="H8" s="3">
        <v>1112</v>
      </c>
      <c r="I8" s="3">
        <v>48910</v>
      </c>
      <c r="J8" s="3">
        <v>47708</v>
      </c>
      <c r="K8" s="3">
        <v>1202</v>
      </c>
      <c r="L8" s="3">
        <v>52000</v>
      </c>
      <c r="M8" s="3">
        <v>50529</v>
      </c>
      <c r="N8" s="3">
        <v>1471</v>
      </c>
      <c r="O8" s="13">
        <v>55420</v>
      </c>
      <c r="P8" s="86">
        <v>53759</v>
      </c>
      <c r="Q8" s="25">
        <v>1661</v>
      </c>
      <c r="R8" s="14">
        <v>58272</v>
      </c>
      <c r="S8" s="86">
        <v>56416</v>
      </c>
      <c r="T8" s="25">
        <v>1856</v>
      </c>
      <c r="U8" s="14">
        <v>62433</v>
      </c>
      <c r="V8" s="86">
        <v>60416</v>
      </c>
      <c r="W8" s="25">
        <v>2017</v>
      </c>
      <c r="X8" s="14">
        <v>68886</v>
      </c>
      <c r="Y8" s="86">
        <v>66308</v>
      </c>
      <c r="Z8" s="25">
        <v>2578</v>
      </c>
      <c r="AA8" s="14">
        <v>76181</v>
      </c>
      <c r="AB8" s="86">
        <v>72964</v>
      </c>
      <c r="AC8" s="25">
        <v>3217</v>
      </c>
      <c r="AD8" s="14">
        <v>81411</v>
      </c>
      <c r="AE8" s="86">
        <v>77685</v>
      </c>
      <c r="AF8" s="25">
        <v>3726</v>
      </c>
      <c r="AG8" s="14">
        <v>85012</v>
      </c>
      <c r="AH8" s="86">
        <v>80993</v>
      </c>
      <c r="AI8" s="25">
        <v>4019</v>
      </c>
      <c r="AJ8" s="26">
        <v>88004</v>
      </c>
      <c r="AK8" s="87">
        <v>83864</v>
      </c>
      <c r="AL8" s="27">
        <v>4140</v>
      </c>
      <c r="AM8" s="26">
        <v>92432</v>
      </c>
      <c r="AN8" s="87">
        <v>87853</v>
      </c>
      <c r="AO8" s="27">
        <v>4570</v>
      </c>
      <c r="AP8" s="28">
        <v>9</v>
      </c>
      <c r="AQ8" s="29">
        <v>95393</v>
      </c>
      <c r="AR8" s="29">
        <v>89988</v>
      </c>
      <c r="AS8" s="29">
        <v>5394</v>
      </c>
      <c r="AT8" s="29">
        <v>11</v>
      </c>
      <c r="AU8" s="29">
        <v>99620</v>
      </c>
      <c r="AV8" s="29">
        <v>93657</v>
      </c>
      <c r="AW8" s="29">
        <v>5963</v>
      </c>
      <c r="AX8" s="29">
        <v>102890</v>
      </c>
      <c r="AY8" s="29">
        <v>96229</v>
      </c>
      <c r="AZ8" s="29">
        <v>6661</v>
      </c>
      <c r="BA8" s="26">
        <v>106212</v>
      </c>
      <c r="BB8" s="87">
        <v>99041</v>
      </c>
      <c r="BC8" s="27">
        <v>7171</v>
      </c>
      <c r="BD8" s="26">
        <v>110983</v>
      </c>
      <c r="BE8" s="87">
        <v>103356</v>
      </c>
      <c r="BF8" s="27">
        <v>7627</v>
      </c>
    </row>
    <row r="9" spans="2:58">
      <c r="B9" s="5" t="s">
        <v>6</v>
      </c>
      <c r="C9" s="6">
        <v>44792</v>
      </c>
      <c r="D9" s="6">
        <v>44048</v>
      </c>
      <c r="E9" s="6">
        <v>744</v>
      </c>
      <c r="F9" s="6">
        <v>48514</v>
      </c>
      <c r="G9" s="6">
        <v>47585</v>
      </c>
      <c r="H9" s="6">
        <v>929</v>
      </c>
      <c r="I9" s="6">
        <v>51842</v>
      </c>
      <c r="J9" s="6">
        <v>50793</v>
      </c>
      <c r="K9" s="6">
        <v>1049</v>
      </c>
      <c r="L9" s="6">
        <v>55892</v>
      </c>
      <c r="M9" s="6">
        <v>54700</v>
      </c>
      <c r="N9" s="6">
        <v>1192</v>
      </c>
      <c r="O9" s="30">
        <v>59633</v>
      </c>
      <c r="P9" s="88">
        <v>58229</v>
      </c>
      <c r="Q9" s="31">
        <v>1404</v>
      </c>
      <c r="R9" s="32">
        <v>62878</v>
      </c>
      <c r="S9" s="88">
        <v>61234</v>
      </c>
      <c r="T9" s="31">
        <v>1644</v>
      </c>
      <c r="U9" s="32">
        <v>67016</v>
      </c>
      <c r="V9" s="88">
        <v>65027</v>
      </c>
      <c r="W9" s="31">
        <v>1989</v>
      </c>
      <c r="X9" s="32">
        <v>72438</v>
      </c>
      <c r="Y9" s="88">
        <v>70252</v>
      </c>
      <c r="Z9" s="31">
        <v>2186</v>
      </c>
      <c r="AA9" s="32">
        <v>78519</v>
      </c>
      <c r="AB9" s="88">
        <v>75957</v>
      </c>
      <c r="AC9" s="31">
        <v>2562</v>
      </c>
      <c r="AD9" s="32">
        <v>83949</v>
      </c>
      <c r="AE9" s="88">
        <v>80985</v>
      </c>
      <c r="AF9" s="31">
        <v>2964</v>
      </c>
      <c r="AG9" s="32">
        <v>88126</v>
      </c>
      <c r="AH9" s="88">
        <v>84895</v>
      </c>
      <c r="AI9" s="31">
        <v>3231</v>
      </c>
      <c r="AJ9" s="33">
        <v>92290</v>
      </c>
      <c r="AK9" s="89">
        <v>88461</v>
      </c>
      <c r="AL9" s="34">
        <v>3829</v>
      </c>
      <c r="AM9" s="33">
        <v>96861</v>
      </c>
      <c r="AN9" s="89">
        <v>92518</v>
      </c>
      <c r="AO9" s="34">
        <v>4343</v>
      </c>
      <c r="AP9" s="35">
        <v>0</v>
      </c>
      <c r="AQ9" s="36">
        <v>101204</v>
      </c>
      <c r="AR9" s="36">
        <v>96377</v>
      </c>
      <c r="AS9" s="36">
        <v>4827</v>
      </c>
      <c r="AT9" s="36">
        <v>0</v>
      </c>
      <c r="AU9" s="36">
        <v>106499</v>
      </c>
      <c r="AV9" s="36">
        <v>101075</v>
      </c>
      <c r="AW9" s="36">
        <v>5424</v>
      </c>
      <c r="AX9" s="36">
        <v>110357</v>
      </c>
      <c r="AY9" s="36">
        <v>104397</v>
      </c>
      <c r="AZ9" s="36">
        <v>5960</v>
      </c>
      <c r="BA9" s="33">
        <v>114518</v>
      </c>
      <c r="BB9" s="89">
        <v>108012</v>
      </c>
      <c r="BC9" s="34">
        <v>6506</v>
      </c>
      <c r="BD9" s="33">
        <v>118917</v>
      </c>
      <c r="BE9" s="89">
        <v>111991</v>
      </c>
      <c r="BF9" s="34">
        <v>6926</v>
      </c>
    </row>
    <row r="10" spans="2:58">
      <c r="B10" s="2" t="s">
        <v>7</v>
      </c>
      <c r="C10" s="3">
        <v>15987</v>
      </c>
      <c r="D10" s="3">
        <v>14994</v>
      </c>
      <c r="E10" s="3">
        <v>993</v>
      </c>
      <c r="F10" s="3">
        <v>16438</v>
      </c>
      <c r="G10" s="3">
        <v>15752</v>
      </c>
      <c r="H10" s="3">
        <v>686</v>
      </c>
      <c r="I10" s="3">
        <v>16739</v>
      </c>
      <c r="J10" s="3">
        <v>15981</v>
      </c>
      <c r="K10" s="3">
        <v>758</v>
      </c>
      <c r="L10" s="3">
        <v>17599</v>
      </c>
      <c r="M10" s="3">
        <v>16760</v>
      </c>
      <c r="N10" s="3">
        <v>839</v>
      </c>
      <c r="O10" s="13">
        <v>18669</v>
      </c>
      <c r="P10" s="86">
        <v>17671</v>
      </c>
      <c r="Q10" s="25">
        <v>998</v>
      </c>
      <c r="R10" s="14">
        <v>20445</v>
      </c>
      <c r="S10" s="86">
        <v>19202</v>
      </c>
      <c r="T10" s="25">
        <v>1243</v>
      </c>
      <c r="U10" s="14">
        <v>22106</v>
      </c>
      <c r="V10" s="86">
        <v>20470</v>
      </c>
      <c r="W10" s="25">
        <v>1636</v>
      </c>
      <c r="X10" s="14">
        <v>23568</v>
      </c>
      <c r="Y10" s="86">
        <v>21611</v>
      </c>
      <c r="Z10" s="25">
        <v>1957</v>
      </c>
      <c r="AA10" s="14">
        <v>25031</v>
      </c>
      <c r="AB10" s="86">
        <v>22825</v>
      </c>
      <c r="AC10" s="25">
        <v>2206</v>
      </c>
      <c r="AD10" s="14">
        <v>26285</v>
      </c>
      <c r="AE10" s="86">
        <v>23857</v>
      </c>
      <c r="AF10" s="25">
        <v>2428</v>
      </c>
      <c r="AG10" s="14">
        <v>27190</v>
      </c>
      <c r="AH10" s="86">
        <v>24579</v>
      </c>
      <c r="AI10" s="25">
        <v>2611</v>
      </c>
      <c r="AJ10" s="26">
        <v>28816</v>
      </c>
      <c r="AK10" s="87">
        <v>25919</v>
      </c>
      <c r="AL10" s="27">
        <v>2897</v>
      </c>
      <c r="AM10" s="26">
        <v>30545</v>
      </c>
      <c r="AN10" s="87">
        <v>27173</v>
      </c>
      <c r="AO10" s="27">
        <v>3367</v>
      </c>
      <c r="AP10" s="28">
        <v>5</v>
      </c>
      <c r="AQ10" s="29">
        <v>32558</v>
      </c>
      <c r="AR10" s="29">
        <v>28835</v>
      </c>
      <c r="AS10" s="29">
        <v>3722</v>
      </c>
      <c r="AT10" s="29" t="s">
        <v>8</v>
      </c>
      <c r="AU10" s="29">
        <v>34098</v>
      </c>
      <c r="AV10" s="29">
        <v>30054</v>
      </c>
      <c r="AW10" s="29">
        <v>4044</v>
      </c>
      <c r="AX10" s="29">
        <v>35076</v>
      </c>
      <c r="AY10" s="29">
        <v>30665</v>
      </c>
      <c r="AZ10" s="29">
        <v>4411</v>
      </c>
      <c r="BA10" s="26">
        <v>35692</v>
      </c>
      <c r="BB10" s="87">
        <v>31128</v>
      </c>
      <c r="BC10" s="27">
        <v>4564</v>
      </c>
      <c r="BD10" s="26">
        <v>36204</v>
      </c>
      <c r="BE10" s="87">
        <v>31491</v>
      </c>
      <c r="BF10" s="27">
        <v>4713</v>
      </c>
    </row>
    <row r="11" spans="2:58">
      <c r="B11" s="5" t="s">
        <v>9</v>
      </c>
      <c r="C11" s="6">
        <v>12530</v>
      </c>
      <c r="D11" s="6">
        <v>12336</v>
      </c>
      <c r="E11" s="6">
        <v>194</v>
      </c>
      <c r="F11" s="6">
        <v>13123</v>
      </c>
      <c r="G11" s="6">
        <v>12876</v>
      </c>
      <c r="H11" s="6">
        <v>247</v>
      </c>
      <c r="I11" s="6">
        <v>13351</v>
      </c>
      <c r="J11" s="6">
        <v>13033</v>
      </c>
      <c r="K11" s="6">
        <v>318</v>
      </c>
      <c r="L11" s="6">
        <v>13986</v>
      </c>
      <c r="M11" s="6">
        <v>13615</v>
      </c>
      <c r="N11" s="6">
        <v>371</v>
      </c>
      <c r="O11" s="30">
        <v>14590</v>
      </c>
      <c r="P11" s="88">
        <v>14029</v>
      </c>
      <c r="Q11" s="31">
        <v>561</v>
      </c>
      <c r="R11" s="32">
        <v>15703</v>
      </c>
      <c r="S11" s="88">
        <v>15105</v>
      </c>
      <c r="T11" s="31">
        <v>598</v>
      </c>
      <c r="U11" s="32">
        <v>16397</v>
      </c>
      <c r="V11" s="88">
        <v>15654</v>
      </c>
      <c r="W11" s="31">
        <v>743</v>
      </c>
      <c r="X11" s="32">
        <v>17036</v>
      </c>
      <c r="Y11" s="88">
        <v>16160</v>
      </c>
      <c r="Z11" s="31">
        <v>876</v>
      </c>
      <c r="AA11" s="32">
        <v>17754</v>
      </c>
      <c r="AB11" s="88">
        <v>16723</v>
      </c>
      <c r="AC11" s="31">
        <v>1031</v>
      </c>
      <c r="AD11" s="32">
        <v>18234</v>
      </c>
      <c r="AE11" s="88">
        <v>17084</v>
      </c>
      <c r="AF11" s="31">
        <v>1150</v>
      </c>
      <c r="AG11" s="32">
        <v>18969</v>
      </c>
      <c r="AH11" s="88">
        <v>17717</v>
      </c>
      <c r="AI11" s="31">
        <v>1252</v>
      </c>
      <c r="AJ11" s="33">
        <v>19922</v>
      </c>
      <c r="AK11" s="89">
        <v>18490</v>
      </c>
      <c r="AL11" s="34">
        <v>1432</v>
      </c>
      <c r="AM11" s="33">
        <v>21005</v>
      </c>
      <c r="AN11" s="89">
        <v>19358</v>
      </c>
      <c r="AO11" s="34">
        <v>1647</v>
      </c>
      <c r="AP11" s="35">
        <v>0</v>
      </c>
      <c r="AQ11" s="36">
        <v>21924</v>
      </c>
      <c r="AR11" s="36">
        <v>20092</v>
      </c>
      <c r="AS11" s="36">
        <v>1832</v>
      </c>
      <c r="AT11" s="36">
        <v>0</v>
      </c>
      <c r="AU11" s="36">
        <v>23085</v>
      </c>
      <c r="AV11" s="36">
        <v>20961</v>
      </c>
      <c r="AW11" s="36">
        <v>2124</v>
      </c>
      <c r="AX11" s="36">
        <v>23750</v>
      </c>
      <c r="AY11" s="36">
        <v>21411</v>
      </c>
      <c r="AZ11" s="36">
        <v>2339</v>
      </c>
      <c r="BA11" s="33">
        <v>24098</v>
      </c>
      <c r="BB11" s="89">
        <v>21645</v>
      </c>
      <c r="BC11" s="34">
        <v>2453</v>
      </c>
      <c r="BD11" s="33">
        <v>24994</v>
      </c>
      <c r="BE11" s="89">
        <v>22336</v>
      </c>
      <c r="BF11" s="34">
        <v>2658</v>
      </c>
    </row>
    <row r="12" spans="2:58">
      <c r="B12" s="2" t="s">
        <v>10</v>
      </c>
      <c r="C12" s="3">
        <v>3329</v>
      </c>
      <c r="D12" s="3">
        <v>3013</v>
      </c>
      <c r="E12" s="3">
        <v>316</v>
      </c>
      <c r="F12" s="3">
        <v>3496</v>
      </c>
      <c r="G12" s="3">
        <v>3178</v>
      </c>
      <c r="H12" s="3">
        <v>318</v>
      </c>
      <c r="I12" s="3">
        <v>3563</v>
      </c>
      <c r="J12" s="3">
        <v>3202</v>
      </c>
      <c r="K12" s="3">
        <v>361</v>
      </c>
      <c r="L12" s="3">
        <v>3826</v>
      </c>
      <c r="M12" s="3">
        <v>3432</v>
      </c>
      <c r="N12" s="3">
        <v>394</v>
      </c>
      <c r="O12" s="13">
        <v>3897</v>
      </c>
      <c r="P12" s="86">
        <v>3541</v>
      </c>
      <c r="Q12" s="25">
        <v>356</v>
      </c>
      <c r="R12" s="14">
        <v>4088</v>
      </c>
      <c r="S12" s="86">
        <v>3731</v>
      </c>
      <c r="T12" s="25">
        <v>357</v>
      </c>
      <c r="U12" s="14">
        <v>4098</v>
      </c>
      <c r="V12" s="86">
        <v>3757</v>
      </c>
      <c r="W12" s="25">
        <v>341</v>
      </c>
      <c r="X12" s="14">
        <v>4326</v>
      </c>
      <c r="Y12" s="86">
        <v>3974</v>
      </c>
      <c r="Z12" s="25">
        <v>352</v>
      </c>
      <c r="AA12" s="14">
        <v>4374</v>
      </c>
      <c r="AB12" s="86">
        <v>3935</v>
      </c>
      <c r="AC12" s="25">
        <v>439</v>
      </c>
      <c r="AD12" s="14">
        <v>4507</v>
      </c>
      <c r="AE12" s="86">
        <v>4087</v>
      </c>
      <c r="AF12" s="25">
        <v>420</v>
      </c>
      <c r="AG12" s="14">
        <v>4746</v>
      </c>
      <c r="AH12" s="86">
        <v>4310</v>
      </c>
      <c r="AI12" s="25">
        <v>436</v>
      </c>
      <c r="AJ12" s="26">
        <v>4742</v>
      </c>
      <c r="AK12" s="87">
        <v>4294</v>
      </c>
      <c r="AL12" s="27">
        <v>448</v>
      </c>
      <c r="AM12" s="26">
        <v>4959</v>
      </c>
      <c r="AN12" s="87">
        <v>4485</v>
      </c>
      <c r="AO12" s="27">
        <v>474</v>
      </c>
      <c r="AP12" s="28">
        <v>0</v>
      </c>
      <c r="AQ12" s="29">
        <v>5536</v>
      </c>
      <c r="AR12" s="29">
        <v>4943</v>
      </c>
      <c r="AS12" s="29">
        <v>593</v>
      </c>
      <c r="AT12" s="29">
        <v>0</v>
      </c>
      <c r="AU12" s="29">
        <v>5949</v>
      </c>
      <c r="AV12" s="29">
        <v>5310</v>
      </c>
      <c r="AW12" s="29">
        <v>639</v>
      </c>
      <c r="AX12" s="29">
        <v>6063</v>
      </c>
      <c r="AY12" s="29">
        <v>5355</v>
      </c>
      <c r="AZ12" s="29">
        <v>708</v>
      </c>
      <c r="BA12" s="26">
        <v>6082</v>
      </c>
      <c r="BB12" s="87">
        <v>5352</v>
      </c>
      <c r="BC12" s="27">
        <v>730</v>
      </c>
      <c r="BD12" s="26">
        <v>6141</v>
      </c>
      <c r="BE12" s="87">
        <v>5380</v>
      </c>
      <c r="BF12" s="27">
        <v>761</v>
      </c>
    </row>
    <row r="13" spans="2:58">
      <c r="B13" s="5" t="s">
        <v>11</v>
      </c>
      <c r="C13" s="6">
        <v>8281</v>
      </c>
      <c r="D13" s="6">
        <v>7622</v>
      </c>
      <c r="E13" s="6">
        <v>659</v>
      </c>
      <c r="F13" s="6">
        <v>8647</v>
      </c>
      <c r="G13" s="6">
        <v>7910</v>
      </c>
      <c r="H13" s="6">
        <v>737</v>
      </c>
      <c r="I13" s="6">
        <v>9064</v>
      </c>
      <c r="J13" s="6">
        <v>8243</v>
      </c>
      <c r="K13" s="6">
        <v>821</v>
      </c>
      <c r="L13" s="6">
        <v>9871</v>
      </c>
      <c r="M13" s="6">
        <v>8950</v>
      </c>
      <c r="N13" s="6">
        <v>921</v>
      </c>
      <c r="O13" s="30">
        <v>10622</v>
      </c>
      <c r="P13" s="88">
        <v>9587</v>
      </c>
      <c r="Q13" s="31">
        <v>1035</v>
      </c>
      <c r="R13" s="32">
        <v>11024</v>
      </c>
      <c r="S13" s="88">
        <v>9914</v>
      </c>
      <c r="T13" s="31">
        <v>1110</v>
      </c>
      <c r="U13" s="32">
        <v>11704</v>
      </c>
      <c r="V13" s="88">
        <v>10464</v>
      </c>
      <c r="W13" s="31">
        <v>1240</v>
      </c>
      <c r="X13" s="32">
        <v>12497</v>
      </c>
      <c r="Y13" s="88">
        <v>11171</v>
      </c>
      <c r="Z13" s="31">
        <v>1326</v>
      </c>
      <c r="AA13" s="32">
        <v>12363</v>
      </c>
      <c r="AB13" s="88">
        <v>11110</v>
      </c>
      <c r="AC13" s="31">
        <v>1253</v>
      </c>
      <c r="AD13" s="32">
        <v>12854</v>
      </c>
      <c r="AE13" s="88">
        <v>11474</v>
      </c>
      <c r="AF13" s="31">
        <v>1380</v>
      </c>
      <c r="AG13" s="32">
        <v>13445</v>
      </c>
      <c r="AH13" s="88">
        <v>11959</v>
      </c>
      <c r="AI13" s="31">
        <v>1486</v>
      </c>
      <c r="AJ13" s="33">
        <v>14023</v>
      </c>
      <c r="AK13" s="89">
        <v>12419</v>
      </c>
      <c r="AL13" s="34">
        <v>1604</v>
      </c>
      <c r="AM13" s="33">
        <v>15326</v>
      </c>
      <c r="AN13" s="89">
        <v>13527</v>
      </c>
      <c r="AO13" s="34">
        <v>1799</v>
      </c>
      <c r="AP13" s="35">
        <v>0</v>
      </c>
      <c r="AQ13" s="36">
        <v>16709</v>
      </c>
      <c r="AR13" s="36">
        <v>14632</v>
      </c>
      <c r="AS13" s="36">
        <v>2077</v>
      </c>
      <c r="AT13" s="36">
        <v>0</v>
      </c>
      <c r="AU13" s="36">
        <v>17728</v>
      </c>
      <c r="AV13" s="36">
        <v>15455</v>
      </c>
      <c r="AW13" s="36">
        <v>2273</v>
      </c>
      <c r="AX13" s="36">
        <v>18117</v>
      </c>
      <c r="AY13" s="36">
        <v>15815</v>
      </c>
      <c r="AZ13" s="36">
        <v>2302</v>
      </c>
      <c r="BA13" s="33">
        <v>18588</v>
      </c>
      <c r="BB13" s="89">
        <v>16245</v>
      </c>
      <c r="BC13" s="34">
        <v>2343</v>
      </c>
      <c r="BD13" s="33">
        <v>18383</v>
      </c>
      <c r="BE13" s="89">
        <v>16032</v>
      </c>
      <c r="BF13" s="34">
        <v>2351</v>
      </c>
    </row>
    <row r="14" spans="2:58">
      <c r="B14" s="2" t="s">
        <v>12</v>
      </c>
      <c r="C14" s="3">
        <v>30019</v>
      </c>
      <c r="D14" s="3">
        <v>28623</v>
      </c>
      <c r="E14" s="3">
        <v>1396</v>
      </c>
      <c r="F14" s="3">
        <v>31403</v>
      </c>
      <c r="G14" s="3">
        <v>29852</v>
      </c>
      <c r="H14" s="3">
        <v>1551</v>
      </c>
      <c r="I14" s="3">
        <v>32492</v>
      </c>
      <c r="J14" s="3">
        <v>30818</v>
      </c>
      <c r="K14" s="3">
        <v>1674</v>
      </c>
      <c r="L14" s="3">
        <v>34119</v>
      </c>
      <c r="M14" s="3">
        <v>32290</v>
      </c>
      <c r="N14" s="3">
        <v>1829</v>
      </c>
      <c r="O14" s="13">
        <v>36180</v>
      </c>
      <c r="P14" s="86">
        <v>34095</v>
      </c>
      <c r="Q14" s="25">
        <v>2085</v>
      </c>
      <c r="R14" s="14">
        <v>37565</v>
      </c>
      <c r="S14" s="86">
        <v>35382</v>
      </c>
      <c r="T14" s="25">
        <v>2183</v>
      </c>
      <c r="U14" s="14">
        <v>39700</v>
      </c>
      <c r="V14" s="86">
        <v>37261</v>
      </c>
      <c r="W14" s="25">
        <v>2439</v>
      </c>
      <c r="X14" s="14">
        <v>41684</v>
      </c>
      <c r="Y14" s="86">
        <v>39030</v>
      </c>
      <c r="Z14" s="25">
        <v>2654</v>
      </c>
      <c r="AA14" s="14">
        <v>43857</v>
      </c>
      <c r="AB14" s="86">
        <v>40877</v>
      </c>
      <c r="AC14" s="25">
        <v>2980</v>
      </c>
      <c r="AD14" s="14">
        <v>45669</v>
      </c>
      <c r="AE14" s="86">
        <v>42397</v>
      </c>
      <c r="AF14" s="25">
        <v>3272</v>
      </c>
      <c r="AG14" s="14">
        <v>47141</v>
      </c>
      <c r="AH14" s="86">
        <v>43638</v>
      </c>
      <c r="AI14" s="25">
        <v>3503</v>
      </c>
      <c r="AJ14" s="26">
        <v>48705</v>
      </c>
      <c r="AK14" s="87">
        <v>44898</v>
      </c>
      <c r="AL14" s="27">
        <v>3807</v>
      </c>
      <c r="AM14" s="26">
        <v>50022</v>
      </c>
      <c r="AN14" s="87">
        <v>46010</v>
      </c>
      <c r="AO14" s="27">
        <v>4012</v>
      </c>
      <c r="AP14" s="28">
        <v>0</v>
      </c>
      <c r="AQ14" s="29">
        <v>51808</v>
      </c>
      <c r="AR14" s="29">
        <v>47521</v>
      </c>
      <c r="AS14" s="29">
        <v>4287</v>
      </c>
      <c r="AT14" s="29">
        <v>0</v>
      </c>
      <c r="AU14" s="29">
        <v>53580</v>
      </c>
      <c r="AV14" s="29">
        <v>48900</v>
      </c>
      <c r="AW14" s="29">
        <v>4680</v>
      </c>
      <c r="AX14" s="29">
        <v>56046</v>
      </c>
      <c r="AY14" s="29">
        <v>50854</v>
      </c>
      <c r="AZ14" s="29">
        <v>5192</v>
      </c>
      <c r="BA14" s="26">
        <v>58138</v>
      </c>
      <c r="BB14" s="87">
        <v>52552</v>
      </c>
      <c r="BC14" s="27">
        <v>5586</v>
      </c>
      <c r="BD14" s="26">
        <v>60319</v>
      </c>
      <c r="BE14" s="87">
        <v>54399</v>
      </c>
      <c r="BF14" s="27">
        <v>5920</v>
      </c>
    </row>
    <row r="15" spans="2:58">
      <c r="B15" s="5" t="s">
        <v>13</v>
      </c>
      <c r="C15" s="6">
        <v>8068</v>
      </c>
      <c r="D15" s="6">
        <v>7963</v>
      </c>
      <c r="E15" s="6">
        <v>105</v>
      </c>
      <c r="F15" s="6">
        <v>8358</v>
      </c>
      <c r="G15" s="6">
        <v>8217</v>
      </c>
      <c r="H15" s="6">
        <v>141</v>
      </c>
      <c r="I15" s="6">
        <v>8591</v>
      </c>
      <c r="J15" s="6">
        <v>8430</v>
      </c>
      <c r="K15" s="6">
        <v>161</v>
      </c>
      <c r="L15" s="6">
        <v>8994</v>
      </c>
      <c r="M15" s="6">
        <v>8810</v>
      </c>
      <c r="N15" s="6">
        <v>184</v>
      </c>
      <c r="O15" s="30">
        <v>9328</v>
      </c>
      <c r="P15" s="88">
        <v>9124</v>
      </c>
      <c r="Q15" s="31">
        <v>204</v>
      </c>
      <c r="R15" s="32">
        <v>9642</v>
      </c>
      <c r="S15" s="88">
        <v>9386</v>
      </c>
      <c r="T15" s="31">
        <v>256</v>
      </c>
      <c r="U15" s="32">
        <v>10187</v>
      </c>
      <c r="V15" s="88">
        <v>9869</v>
      </c>
      <c r="W15" s="31">
        <v>318</v>
      </c>
      <c r="X15" s="32">
        <v>10524</v>
      </c>
      <c r="Y15" s="88">
        <v>10136</v>
      </c>
      <c r="Z15" s="31">
        <v>388</v>
      </c>
      <c r="AA15" s="32">
        <v>10915</v>
      </c>
      <c r="AB15" s="88">
        <v>10474</v>
      </c>
      <c r="AC15" s="31">
        <v>441</v>
      </c>
      <c r="AD15" s="32">
        <v>11284</v>
      </c>
      <c r="AE15" s="88">
        <v>10754</v>
      </c>
      <c r="AF15" s="31">
        <v>530</v>
      </c>
      <c r="AG15" s="32">
        <v>11584</v>
      </c>
      <c r="AH15" s="88">
        <v>10980</v>
      </c>
      <c r="AI15" s="31">
        <v>604</v>
      </c>
      <c r="AJ15" s="33">
        <v>12056</v>
      </c>
      <c r="AK15" s="89">
        <v>11385</v>
      </c>
      <c r="AL15" s="34">
        <v>671</v>
      </c>
      <c r="AM15" s="33">
        <v>12493</v>
      </c>
      <c r="AN15" s="89">
        <v>11717</v>
      </c>
      <c r="AO15" s="34">
        <v>776</v>
      </c>
      <c r="AP15" s="35">
        <v>0</v>
      </c>
      <c r="AQ15" s="36">
        <v>12724</v>
      </c>
      <c r="AR15" s="36">
        <v>11852</v>
      </c>
      <c r="AS15" s="36">
        <v>871</v>
      </c>
      <c r="AT15" s="36" t="s">
        <v>8</v>
      </c>
      <c r="AU15" s="36">
        <v>13137</v>
      </c>
      <c r="AV15" s="36">
        <v>12167</v>
      </c>
      <c r="AW15" s="36">
        <v>970</v>
      </c>
      <c r="AX15" s="36">
        <v>13355</v>
      </c>
      <c r="AY15" s="36">
        <v>12264</v>
      </c>
      <c r="AZ15" s="36">
        <v>1091</v>
      </c>
      <c r="BA15" s="33">
        <v>13742</v>
      </c>
      <c r="BB15" s="89">
        <v>12517</v>
      </c>
      <c r="BC15" s="34">
        <v>1225</v>
      </c>
      <c r="BD15" s="33">
        <v>14058</v>
      </c>
      <c r="BE15" s="89">
        <v>12740</v>
      </c>
      <c r="BF15" s="34">
        <v>1318</v>
      </c>
    </row>
    <row r="16" spans="2:58">
      <c r="B16" s="2" t="s">
        <v>14</v>
      </c>
      <c r="C16" s="3">
        <v>30597</v>
      </c>
      <c r="D16" s="3">
        <v>29611</v>
      </c>
      <c r="E16" s="3">
        <v>986</v>
      </c>
      <c r="F16" s="3">
        <v>32088</v>
      </c>
      <c r="G16" s="3">
        <v>30905</v>
      </c>
      <c r="H16" s="3">
        <v>1183</v>
      </c>
      <c r="I16" s="3">
        <v>33465</v>
      </c>
      <c r="J16" s="3">
        <v>32198</v>
      </c>
      <c r="K16" s="3">
        <v>1267</v>
      </c>
      <c r="L16" s="3">
        <v>35587</v>
      </c>
      <c r="M16" s="3">
        <v>34145</v>
      </c>
      <c r="N16" s="3">
        <v>1442</v>
      </c>
      <c r="O16" s="13">
        <v>37431</v>
      </c>
      <c r="P16" s="86">
        <v>35881</v>
      </c>
      <c r="Q16" s="25">
        <v>1550</v>
      </c>
      <c r="R16" s="14">
        <v>38868</v>
      </c>
      <c r="S16" s="86">
        <v>37210</v>
      </c>
      <c r="T16" s="25">
        <v>1658</v>
      </c>
      <c r="U16" s="14">
        <v>40337</v>
      </c>
      <c r="V16" s="86">
        <v>38569</v>
      </c>
      <c r="W16" s="25">
        <v>1768</v>
      </c>
      <c r="X16" s="14">
        <v>42396</v>
      </c>
      <c r="Y16" s="86">
        <v>40381</v>
      </c>
      <c r="Z16" s="25">
        <v>2015</v>
      </c>
      <c r="AA16" s="14">
        <v>45116</v>
      </c>
      <c r="AB16" s="86">
        <v>42917</v>
      </c>
      <c r="AC16" s="25">
        <v>2199</v>
      </c>
      <c r="AD16" s="14">
        <v>47550</v>
      </c>
      <c r="AE16" s="86">
        <v>45131</v>
      </c>
      <c r="AF16" s="25">
        <v>2419</v>
      </c>
      <c r="AG16" s="14">
        <v>49773</v>
      </c>
      <c r="AH16" s="86">
        <v>47127</v>
      </c>
      <c r="AI16" s="25">
        <v>2646</v>
      </c>
      <c r="AJ16" s="26">
        <v>52509</v>
      </c>
      <c r="AK16" s="87">
        <v>49554</v>
      </c>
      <c r="AL16" s="27">
        <v>2955</v>
      </c>
      <c r="AM16" s="26">
        <v>55925</v>
      </c>
      <c r="AN16" s="87">
        <v>52575</v>
      </c>
      <c r="AO16" s="27">
        <v>3342</v>
      </c>
      <c r="AP16" s="28">
        <v>8</v>
      </c>
      <c r="AQ16" s="29">
        <v>58683</v>
      </c>
      <c r="AR16" s="29">
        <v>54898</v>
      </c>
      <c r="AS16" s="29">
        <v>3785</v>
      </c>
      <c r="AT16" s="29">
        <v>0</v>
      </c>
      <c r="AU16" s="29">
        <v>62148</v>
      </c>
      <c r="AV16" s="29">
        <v>57850</v>
      </c>
      <c r="AW16" s="29">
        <v>4298</v>
      </c>
      <c r="AX16" s="29">
        <v>65138</v>
      </c>
      <c r="AY16" s="29">
        <v>60412</v>
      </c>
      <c r="AZ16" s="29">
        <v>4726</v>
      </c>
      <c r="BA16" s="26">
        <v>67888</v>
      </c>
      <c r="BB16" s="87">
        <v>62685</v>
      </c>
      <c r="BC16" s="27">
        <v>5203</v>
      </c>
      <c r="BD16" s="26">
        <v>70364</v>
      </c>
      <c r="BE16" s="87">
        <v>64742</v>
      </c>
      <c r="BF16" s="27">
        <v>5622</v>
      </c>
    </row>
    <row r="17" spans="2:58">
      <c r="B17" s="5" t="s">
        <v>44</v>
      </c>
      <c r="C17" s="6">
        <v>73957</v>
      </c>
      <c r="D17" s="6">
        <v>71184</v>
      </c>
      <c r="E17" s="6">
        <v>2773</v>
      </c>
      <c r="F17" s="6">
        <v>73506</v>
      </c>
      <c r="G17" s="6">
        <v>71191</v>
      </c>
      <c r="H17" s="6">
        <v>2315</v>
      </c>
      <c r="I17" s="6">
        <v>77105</v>
      </c>
      <c r="J17" s="6">
        <v>74595</v>
      </c>
      <c r="K17" s="6">
        <v>2510</v>
      </c>
      <c r="L17" s="6">
        <v>79907</v>
      </c>
      <c r="M17" s="6">
        <v>77651</v>
      </c>
      <c r="N17" s="6">
        <v>2256</v>
      </c>
      <c r="O17" s="30">
        <v>83061</v>
      </c>
      <c r="P17" s="88">
        <v>80589</v>
      </c>
      <c r="Q17" s="31">
        <v>2472</v>
      </c>
      <c r="R17" s="32">
        <v>85318</v>
      </c>
      <c r="S17" s="88">
        <v>82723</v>
      </c>
      <c r="T17" s="31">
        <v>2595</v>
      </c>
      <c r="U17" s="32">
        <v>89958</v>
      </c>
      <c r="V17" s="88">
        <v>87016</v>
      </c>
      <c r="W17" s="31">
        <v>2942</v>
      </c>
      <c r="X17" s="32">
        <v>93446</v>
      </c>
      <c r="Y17" s="88">
        <v>90332</v>
      </c>
      <c r="Z17" s="31">
        <v>3114</v>
      </c>
      <c r="AA17" s="32">
        <v>98148</v>
      </c>
      <c r="AB17" s="88">
        <v>94495</v>
      </c>
      <c r="AC17" s="31">
        <v>3653</v>
      </c>
      <c r="AD17" s="32">
        <v>104113</v>
      </c>
      <c r="AE17" s="88">
        <v>99913</v>
      </c>
      <c r="AF17" s="31">
        <v>4200</v>
      </c>
      <c r="AG17" s="32">
        <v>106845</v>
      </c>
      <c r="AH17" s="88">
        <v>102316</v>
      </c>
      <c r="AI17" s="31">
        <v>4529</v>
      </c>
      <c r="AJ17" s="33">
        <v>110440</v>
      </c>
      <c r="AK17" s="89">
        <v>105383</v>
      </c>
      <c r="AL17" s="34">
        <v>5057</v>
      </c>
      <c r="AM17" s="33">
        <v>114561</v>
      </c>
      <c r="AN17" s="89">
        <v>108896</v>
      </c>
      <c r="AO17" s="34">
        <v>5665</v>
      </c>
      <c r="AP17" s="35">
        <v>0</v>
      </c>
      <c r="AQ17" s="36">
        <v>119583</v>
      </c>
      <c r="AR17" s="36">
        <v>113197</v>
      </c>
      <c r="AS17" s="36">
        <v>6385</v>
      </c>
      <c r="AT17" s="36" t="s">
        <v>8</v>
      </c>
      <c r="AU17" s="36">
        <v>124562</v>
      </c>
      <c r="AV17" s="36">
        <v>117355</v>
      </c>
      <c r="AW17" s="36">
        <v>7207</v>
      </c>
      <c r="AX17" s="36">
        <v>130722</v>
      </c>
      <c r="AY17" s="36">
        <v>122264</v>
      </c>
      <c r="AZ17" s="36">
        <v>8458</v>
      </c>
      <c r="BA17" s="33">
        <v>135399</v>
      </c>
      <c r="BB17" s="89">
        <v>126002</v>
      </c>
      <c r="BC17" s="34">
        <v>9397</v>
      </c>
      <c r="BD17" s="33">
        <v>139548</v>
      </c>
      <c r="BE17" s="89">
        <v>129564</v>
      </c>
      <c r="BF17" s="34">
        <v>9984</v>
      </c>
    </row>
    <row r="18" spans="2:58">
      <c r="B18" s="2" t="s">
        <v>15</v>
      </c>
      <c r="C18" s="3">
        <v>19444</v>
      </c>
      <c r="D18" s="3">
        <v>18909</v>
      </c>
      <c r="E18" s="3">
        <v>535</v>
      </c>
      <c r="F18" s="3">
        <v>20050</v>
      </c>
      <c r="G18" s="3">
        <v>19498</v>
      </c>
      <c r="H18" s="3">
        <v>552</v>
      </c>
      <c r="I18" s="3">
        <v>21715</v>
      </c>
      <c r="J18" s="3">
        <v>21068</v>
      </c>
      <c r="K18" s="3">
        <v>647</v>
      </c>
      <c r="L18" s="3">
        <v>21575</v>
      </c>
      <c r="M18" s="3">
        <v>20934</v>
      </c>
      <c r="N18" s="3">
        <v>641</v>
      </c>
      <c r="O18" s="13">
        <v>22548</v>
      </c>
      <c r="P18" s="86">
        <v>21766</v>
      </c>
      <c r="Q18" s="25">
        <v>782</v>
      </c>
      <c r="R18" s="14">
        <v>23630</v>
      </c>
      <c r="S18" s="86">
        <v>22893</v>
      </c>
      <c r="T18" s="25">
        <v>737</v>
      </c>
      <c r="U18" s="14">
        <v>24794</v>
      </c>
      <c r="V18" s="86">
        <v>23976</v>
      </c>
      <c r="W18" s="25">
        <v>818</v>
      </c>
      <c r="X18" s="14">
        <v>26158</v>
      </c>
      <c r="Y18" s="86">
        <v>25152</v>
      </c>
      <c r="Z18" s="25">
        <v>1006</v>
      </c>
      <c r="AA18" s="14">
        <v>27646</v>
      </c>
      <c r="AB18" s="86">
        <v>26453</v>
      </c>
      <c r="AC18" s="25">
        <v>1193</v>
      </c>
      <c r="AD18" s="14">
        <v>28831</v>
      </c>
      <c r="AE18" s="86">
        <v>27568</v>
      </c>
      <c r="AF18" s="25">
        <v>1263</v>
      </c>
      <c r="AG18" s="14">
        <v>29772</v>
      </c>
      <c r="AH18" s="86">
        <v>28373</v>
      </c>
      <c r="AI18" s="25">
        <v>1399</v>
      </c>
      <c r="AJ18" s="26">
        <v>30749</v>
      </c>
      <c r="AK18" s="87">
        <v>29158</v>
      </c>
      <c r="AL18" s="27">
        <v>1591</v>
      </c>
      <c r="AM18" s="26">
        <v>31529</v>
      </c>
      <c r="AN18" s="87">
        <v>29895</v>
      </c>
      <c r="AO18" s="27">
        <v>1634</v>
      </c>
      <c r="AP18" s="28">
        <v>0</v>
      </c>
      <c r="AQ18" s="29">
        <v>32593</v>
      </c>
      <c r="AR18" s="29">
        <v>30742</v>
      </c>
      <c r="AS18" s="29">
        <v>1851</v>
      </c>
      <c r="AT18" s="29">
        <v>0</v>
      </c>
      <c r="AU18" s="29">
        <v>33803</v>
      </c>
      <c r="AV18" s="29">
        <v>31822</v>
      </c>
      <c r="AW18" s="29">
        <v>1981</v>
      </c>
      <c r="AX18" s="29">
        <v>34665</v>
      </c>
      <c r="AY18" s="29">
        <v>32542</v>
      </c>
      <c r="AZ18" s="29">
        <v>2123</v>
      </c>
      <c r="BA18" s="26">
        <v>36002</v>
      </c>
      <c r="BB18" s="87">
        <v>33673</v>
      </c>
      <c r="BC18" s="27">
        <v>2329</v>
      </c>
      <c r="BD18" s="26">
        <v>37417</v>
      </c>
      <c r="BE18" s="87">
        <v>34930</v>
      </c>
      <c r="BF18" s="27">
        <v>2487</v>
      </c>
    </row>
    <row r="19" spans="2:58">
      <c r="B19" s="5" t="s">
        <v>16</v>
      </c>
      <c r="C19" s="6">
        <v>4110</v>
      </c>
      <c r="D19" s="6">
        <v>4005</v>
      </c>
      <c r="E19" s="6">
        <v>105</v>
      </c>
      <c r="F19" s="6">
        <v>4150</v>
      </c>
      <c r="G19" s="6">
        <v>4027</v>
      </c>
      <c r="H19" s="6">
        <v>123</v>
      </c>
      <c r="I19" s="6">
        <v>4191</v>
      </c>
      <c r="J19" s="6">
        <v>4071</v>
      </c>
      <c r="K19" s="6">
        <v>120</v>
      </c>
      <c r="L19" s="6">
        <v>4345</v>
      </c>
      <c r="M19" s="6">
        <v>4231</v>
      </c>
      <c r="N19" s="6">
        <v>114</v>
      </c>
      <c r="O19" s="30">
        <v>4492</v>
      </c>
      <c r="P19" s="88">
        <v>4373</v>
      </c>
      <c r="Q19" s="31">
        <v>119</v>
      </c>
      <c r="R19" s="32">
        <v>4747</v>
      </c>
      <c r="S19" s="88">
        <v>4618</v>
      </c>
      <c r="T19" s="31">
        <v>129</v>
      </c>
      <c r="U19" s="32">
        <v>5001</v>
      </c>
      <c r="V19" s="88">
        <v>4837</v>
      </c>
      <c r="W19" s="31">
        <v>164</v>
      </c>
      <c r="X19" s="32">
        <v>5484</v>
      </c>
      <c r="Y19" s="88">
        <v>5300</v>
      </c>
      <c r="Z19" s="31">
        <v>184</v>
      </c>
      <c r="AA19" s="32">
        <v>5919</v>
      </c>
      <c r="AB19" s="88">
        <v>5711</v>
      </c>
      <c r="AC19" s="31">
        <v>208</v>
      </c>
      <c r="AD19" s="32">
        <v>6118</v>
      </c>
      <c r="AE19" s="88">
        <v>5862</v>
      </c>
      <c r="AF19" s="31">
        <v>256</v>
      </c>
      <c r="AG19" s="32">
        <v>6239</v>
      </c>
      <c r="AH19" s="88">
        <v>5973</v>
      </c>
      <c r="AI19" s="31">
        <v>266</v>
      </c>
      <c r="AJ19" s="33">
        <v>6473</v>
      </c>
      <c r="AK19" s="89">
        <v>6172</v>
      </c>
      <c r="AL19" s="34">
        <v>301</v>
      </c>
      <c r="AM19" s="33">
        <v>6605</v>
      </c>
      <c r="AN19" s="89">
        <v>6271</v>
      </c>
      <c r="AO19" s="34">
        <v>334</v>
      </c>
      <c r="AP19" s="35">
        <v>0</v>
      </c>
      <c r="AQ19" s="36">
        <v>6725</v>
      </c>
      <c r="AR19" s="36">
        <v>6367</v>
      </c>
      <c r="AS19" s="36">
        <v>358</v>
      </c>
      <c r="AT19" s="36">
        <v>0</v>
      </c>
      <c r="AU19" s="36">
        <v>6919</v>
      </c>
      <c r="AV19" s="36">
        <v>6536</v>
      </c>
      <c r="AW19" s="36">
        <v>383</v>
      </c>
      <c r="AX19" s="36">
        <v>7136</v>
      </c>
      <c r="AY19" s="36">
        <v>6701</v>
      </c>
      <c r="AZ19" s="36">
        <v>435</v>
      </c>
      <c r="BA19" s="33">
        <v>7261</v>
      </c>
      <c r="BB19" s="89">
        <v>6789</v>
      </c>
      <c r="BC19" s="34">
        <v>472</v>
      </c>
      <c r="BD19" s="33">
        <v>7635</v>
      </c>
      <c r="BE19" s="89">
        <v>7072</v>
      </c>
      <c r="BF19" s="34">
        <v>563</v>
      </c>
    </row>
    <row r="20" spans="2:58">
      <c r="B20" s="2" t="s">
        <v>17</v>
      </c>
      <c r="C20" s="3">
        <v>20941</v>
      </c>
      <c r="D20" s="3">
        <v>20607</v>
      </c>
      <c r="E20" s="3">
        <v>334</v>
      </c>
      <c r="F20" s="3">
        <v>21779</v>
      </c>
      <c r="G20" s="3">
        <v>21388</v>
      </c>
      <c r="H20" s="3">
        <v>391</v>
      </c>
      <c r="I20" s="3">
        <v>22813</v>
      </c>
      <c r="J20" s="3">
        <v>22316</v>
      </c>
      <c r="K20" s="3">
        <v>497</v>
      </c>
      <c r="L20" s="3">
        <v>24075</v>
      </c>
      <c r="M20" s="3">
        <v>23458</v>
      </c>
      <c r="N20" s="3">
        <v>617</v>
      </c>
      <c r="O20" s="13">
        <v>25584</v>
      </c>
      <c r="P20" s="86">
        <v>24747</v>
      </c>
      <c r="Q20" s="25">
        <v>837</v>
      </c>
      <c r="R20" s="14">
        <v>26527</v>
      </c>
      <c r="S20" s="86">
        <v>25529</v>
      </c>
      <c r="T20" s="25">
        <v>998</v>
      </c>
      <c r="U20" s="14">
        <v>27826</v>
      </c>
      <c r="V20" s="86">
        <v>26613</v>
      </c>
      <c r="W20" s="25">
        <v>1213</v>
      </c>
      <c r="X20" s="14">
        <v>28811</v>
      </c>
      <c r="Y20" s="86">
        <v>27362</v>
      </c>
      <c r="Z20" s="25">
        <v>1449</v>
      </c>
      <c r="AA20" s="14">
        <v>29992</v>
      </c>
      <c r="AB20" s="86">
        <v>28301</v>
      </c>
      <c r="AC20" s="25">
        <v>1691</v>
      </c>
      <c r="AD20" s="14">
        <v>30723</v>
      </c>
      <c r="AE20" s="86">
        <v>28813</v>
      </c>
      <c r="AF20" s="25">
        <v>1910</v>
      </c>
      <c r="AG20" s="14">
        <v>31897</v>
      </c>
      <c r="AH20" s="86">
        <v>29723</v>
      </c>
      <c r="AI20" s="25">
        <v>2174</v>
      </c>
      <c r="AJ20" s="26">
        <v>33113</v>
      </c>
      <c r="AK20" s="87">
        <v>30666</v>
      </c>
      <c r="AL20" s="27">
        <v>2447</v>
      </c>
      <c r="AM20" s="26">
        <v>34606</v>
      </c>
      <c r="AN20" s="87">
        <v>31854</v>
      </c>
      <c r="AO20" s="27">
        <v>2752</v>
      </c>
      <c r="AP20" s="28">
        <v>0</v>
      </c>
      <c r="AQ20" s="29">
        <v>36126</v>
      </c>
      <c r="AR20" s="29">
        <v>33029</v>
      </c>
      <c r="AS20" s="29">
        <v>3097</v>
      </c>
      <c r="AT20" s="29">
        <v>0</v>
      </c>
      <c r="AU20" s="29">
        <v>38009</v>
      </c>
      <c r="AV20" s="29">
        <v>34471</v>
      </c>
      <c r="AW20" s="29">
        <v>3538</v>
      </c>
      <c r="AX20" s="29">
        <v>38729</v>
      </c>
      <c r="AY20" s="29">
        <v>34912</v>
      </c>
      <c r="AZ20" s="29">
        <v>3817</v>
      </c>
      <c r="BA20" s="26">
        <v>38995</v>
      </c>
      <c r="BB20" s="87">
        <v>35010</v>
      </c>
      <c r="BC20" s="27">
        <v>3985</v>
      </c>
      <c r="BD20" s="26">
        <v>39549</v>
      </c>
      <c r="BE20" s="87">
        <v>35349</v>
      </c>
      <c r="BF20" s="27">
        <v>4200</v>
      </c>
    </row>
    <row r="21" spans="2:58">
      <c r="B21" s="5" t="s">
        <v>18</v>
      </c>
      <c r="C21" s="6">
        <v>12820</v>
      </c>
      <c r="D21" s="6">
        <v>12704</v>
      </c>
      <c r="E21" s="6">
        <v>116</v>
      </c>
      <c r="F21" s="6">
        <v>13033</v>
      </c>
      <c r="G21" s="6">
        <v>12877</v>
      </c>
      <c r="H21" s="6">
        <v>156</v>
      </c>
      <c r="I21" s="6">
        <v>13379</v>
      </c>
      <c r="J21" s="6">
        <v>13194</v>
      </c>
      <c r="K21" s="6">
        <v>185</v>
      </c>
      <c r="L21" s="6">
        <v>13786</v>
      </c>
      <c r="M21" s="6">
        <v>13576</v>
      </c>
      <c r="N21" s="6">
        <v>210</v>
      </c>
      <c r="O21" s="30">
        <v>14026</v>
      </c>
      <c r="P21" s="88">
        <v>13776</v>
      </c>
      <c r="Q21" s="31">
        <v>250</v>
      </c>
      <c r="R21" s="32">
        <v>14221</v>
      </c>
      <c r="S21" s="88">
        <v>13953</v>
      </c>
      <c r="T21" s="31">
        <v>268</v>
      </c>
      <c r="U21" s="32">
        <v>14676</v>
      </c>
      <c r="V21" s="88">
        <v>14310</v>
      </c>
      <c r="W21" s="31">
        <v>366</v>
      </c>
      <c r="X21" s="32">
        <v>15096</v>
      </c>
      <c r="Y21" s="88">
        <v>14655</v>
      </c>
      <c r="Z21" s="31">
        <v>441</v>
      </c>
      <c r="AA21" s="32">
        <v>16012</v>
      </c>
      <c r="AB21" s="88">
        <v>15447</v>
      </c>
      <c r="AC21" s="31">
        <v>565</v>
      </c>
      <c r="AD21" s="32">
        <v>16597</v>
      </c>
      <c r="AE21" s="88">
        <v>15942</v>
      </c>
      <c r="AF21" s="31">
        <v>655</v>
      </c>
      <c r="AG21" s="32">
        <v>17415</v>
      </c>
      <c r="AH21" s="88">
        <v>16621</v>
      </c>
      <c r="AI21" s="31">
        <v>794</v>
      </c>
      <c r="AJ21" s="33">
        <v>17968</v>
      </c>
      <c r="AK21" s="89">
        <v>17058</v>
      </c>
      <c r="AL21" s="34">
        <v>910</v>
      </c>
      <c r="AM21" s="33">
        <v>18523</v>
      </c>
      <c r="AN21" s="89">
        <v>17507</v>
      </c>
      <c r="AO21" s="34">
        <v>1016</v>
      </c>
      <c r="AP21" s="35">
        <v>0</v>
      </c>
      <c r="AQ21" s="36">
        <v>18915</v>
      </c>
      <c r="AR21" s="36">
        <v>17780</v>
      </c>
      <c r="AS21" s="36">
        <v>1135</v>
      </c>
      <c r="AT21" s="36">
        <v>0</v>
      </c>
      <c r="AU21" s="36">
        <v>19108</v>
      </c>
      <c r="AV21" s="36">
        <v>17898</v>
      </c>
      <c r="AW21" s="36">
        <v>1210</v>
      </c>
      <c r="AX21" s="36">
        <v>19202</v>
      </c>
      <c r="AY21" s="36">
        <v>17888</v>
      </c>
      <c r="AZ21" s="36">
        <v>1314</v>
      </c>
      <c r="BA21" s="33">
        <v>19366</v>
      </c>
      <c r="BB21" s="89">
        <v>17976</v>
      </c>
      <c r="BC21" s="34">
        <v>1390</v>
      </c>
      <c r="BD21" s="33">
        <v>19611</v>
      </c>
      <c r="BE21" s="89">
        <v>18062</v>
      </c>
      <c r="BF21" s="34">
        <v>1549</v>
      </c>
    </row>
    <row r="22" spans="2:58">
      <c r="B22" s="2" t="s">
        <v>19</v>
      </c>
      <c r="C22" s="3">
        <v>11230</v>
      </c>
      <c r="D22" s="3">
        <v>10666</v>
      </c>
      <c r="E22" s="3">
        <v>564</v>
      </c>
      <c r="F22" s="3">
        <v>11453</v>
      </c>
      <c r="G22" s="3">
        <v>10807</v>
      </c>
      <c r="H22" s="3">
        <v>646</v>
      </c>
      <c r="I22" s="3">
        <v>11735</v>
      </c>
      <c r="J22" s="3">
        <v>11093</v>
      </c>
      <c r="K22" s="3">
        <v>642</v>
      </c>
      <c r="L22" s="3">
        <v>12415</v>
      </c>
      <c r="M22" s="3">
        <v>11703</v>
      </c>
      <c r="N22" s="3">
        <v>712</v>
      </c>
      <c r="O22" s="13">
        <v>13109</v>
      </c>
      <c r="P22" s="86">
        <v>12346</v>
      </c>
      <c r="Q22" s="25">
        <v>763</v>
      </c>
      <c r="R22" s="14">
        <v>13921</v>
      </c>
      <c r="S22" s="86">
        <v>13048</v>
      </c>
      <c r="T22" s="25">
        <v>873</v>
      </c>
      <c r="U22" s="14">
        <v>14756</v>
      </c>
      <c r="V22" s="86">
        <v>13833</v>
      </c>
      <c r="W22" s="25">
        <v>923</v>
      </c>
      <c r="X22" s="14">
        <v>15678</v>
      </c>
      <c r="Y22" s="86">
        <v>14681</v>
      </c>
      <c r="Z22" s="25">
        <v>997</v>
      </c>
      <c r="AA22" s="14">
        <v>16582</v>
      </c>
      <c r="AB22" s="86">
        <v>15422</v>
      </c>
      <c r="AC22" s="25">
        <v>1160</v>
      </c>
      <c r="AD22" s="14">
        <v>17478</v>
      </c>
      <c r="AE22" s="86">
        <v>16167</v>
      </c>
      <c r="AF22" s="25">
        <v>1311</v>
      </c>
      <c r="AG22" s="14">
        <v>17958</v>
      </c>
      <c r="AH22" s="86">
        <v>16612</v>
      </c>
      <c r="AI22" s="25">
        <v>1346</v>
      </c>
      <c r="AJ22" s="26">
        <v>19008</v>
      </c>
      <c r="AK22" s="87">
        <v>17461</v>
      </c>
      <c r="AL22" s="27">
        <v>1547</v>
      </c>
      <c r="AM22" s="26">
        <v>20048</v>
      </c>
      <c r="AN22" s="87">
        <v>18331</v>
      </c>
      <c r="AO22" s="27">
        <v>1712</v>
      </c>
      <c r="AP22" s="28">
        <v>5</v>
      </c>
      <c r="AQ22" s="29">
        <v>21037</v>
      </c>
      <c r="AR22" s="29">
        <v>19113</v>
      </c>
      <c r="AS22" s="29">
        <v>1922</v>
      </c>
      <c r="AT22" s="29" t="s">
        <v>8</v>
      </c>
      <c r="AU22" s="29">
        <v>21780</v>
      </c>
      <c r="AV22" s="29">
        <v>19704</v>
      </c>
      <c r="AW22" s="29">
        <v>2076</v>
      </c>
      <c r="AX22" s="29">
        <v>22812</v>
      </c>
      <c r="AY22" s="29">
        <v>20583</v>
      </c>
      <c r="AZ22" s="29">
        <v>2229</v>
      </c>
      <c r="BA22" s="26">
        <v>24044</v>
      </c>
      <c r="BB22" s="87">
        <v>21582</v>
      </c>
      <c r="BC22" s="27">
        <v>2462</v>
      </c>
      <c r="BD22" s="26">
        <v>24622</v>
      </c>
      <c r="BE22" s="87">
        <v>22008</v>
      </c>
      <c r="BF22" s="27">
        <v>2614</v>
      </c>
    </row>
    <row r="23" spans="2:58">
      <c r="B23" s="5" t="s">
        <v>20</v>
      </c>
      <c r="C23" s="6">
        <v>10311</v>
      </c>
      <c r="D23" s="6">
        <v>10218</v>
      </c>
      <c r="E23" s="6">
        <v>93</v>
      </c>
      <c r="F23" s="6">
        <v>10024</v>
      </c>
      <c r="G23" s="6">
        <v>9935</v>
      </c>
      <c r="H23" s="6">
        <v>89</v>
      </c>
      <c r="I23" s="6">
        <v>10191</v>
      </c>
      <c r="J23" s="6">
        <v>10056</v>
      </c>
      <c r="K23" s="6">
        <v>135</v>
      </c>
      <c r="L23" s="6">
        <v>10523</v>
      </c>
      <c r="M23" s="6">
        <v>10354</v>
      </c>
      <c r="N23" s="6">
        <v>169</v>
      </c>
      <c r="O23" s="37">
        <v>11069</v>
      </c>
      <c r="P23" s="38">
        <v>10870</v>
      </c>
      <c r="Q23" s="31">
        <v>199</v>
      </c>
      <c r="R23" s="39">
        <v>12549</v>
      </c>
      <c r="S23" s="38">
        <v>12237</v>
      </c>
      <c r="T23" s="31">
        <v>312</v>
      </c>
      <c r="U23" s="39">
        <v>13266</v>
      </c>
      <c r="V23" s="38">
        <v>12869</v>
      </c>
      <c r="W23" s="31">
        <v>397</v>
      </c>
      <c r="X23" s="39">
        <v>13761</v>
      </c>
      <c r="Y23" s="38">
        <v>13305</v>
      </c>
      <c r="Z23" s="31">
        <v>456</v>
      </c>
      <c r="AA23" s="32">
        <v>14134</v>
      </c>
      <c r="AB23" s="38">
        <v>13612</v>
      </c>
      <c r="AC23" s="31">
        <v>522</v>
      </c>
      <c r="AD23" s="32">
        <v>14310</v>
      </c>
      <c r="AE23" s="38">
        <v>13742</v>
      </c>
      <c r="AF23" s="31">
        <v>568</v>
      </c>
      <c r="AG23" s="32">
        <v>14551</v>
      </c>
      <c r="AH23" s="38">
        <v>13937</v>
      </c>
      <c r="AI23" s="31">
        <v>614</v>
      </c>
      <c r="AJ23" s="33">
        <v>14865</v>
      </c>
      <c r="AK23" s="40">
        <v>14183</v>
      </c>
      <c r="AL23" s="34">
        <v>682</v>
      </c>
      <c r="AM23" s="33">
        <v>15213</v>
      </c>
      <c r="AN23" s="40">
        <v>14432</v>
      </c>
      <c r="AO23" s="34">
        <v>781</v>
      </c>
      <c r="AP23" s="35">
        <v>0</v>
      </c>
      <c r="AQ23" s="36">
        <v>15427</v>
      </c>
      <c r="AR23" s="36">
        <v>14598</v>
      </c>
      <c r="AS23" s="36">
        <v>829</v>
      </c>
      <c r="AT23" s="36">
        <v>0</v>
      </c>
      <c r="AU23" s="36">
        <v>15620</v>
      </c>
      <c r="AV23" s="36">
        <v>14735</v>
      </c>
      <c r="AW23" s="36">
        <v>885</v>
      </c>
      <c r="AX23" s="36">
        <v>15904</v>
      </c>
      <c r="AY23" s="36">
        <v>14945</v>
      </c>
      <c r="AZ23" s="36">
        <v>959</v>
      </c>
      <c r="BA23" s="33">
        <v>16018</v>
      </c>
      <c r="BB23" s="40">
        <v>14991</v>
      </c>
      <c r="BC23" s="34">
        <v>1027</v>
      </c>
      <c r="BD23" s="33">
        <v>16148</v>
      </c>
      <c r="BE23" s="40">
        <v>15081</v>
      </c>
      <c r="BF23" s="34">
        <v>1067</v>
      </c>
    </row>
    <row r="24" spans="2:58">
      <c r="B24" s="9" t="s">
        <v>21</v>
      </c>
      <c r="C24" s="10">
        <v>80657</v>
      </c>
      <c r="D24" s="11">
        <v>78822</v>
      </c>
      <c r="E24" s="11">
        <v>1835</v>
      </c>
      <c r="F24" s="11">
        <v>82755</v>
      </c>
      <c r="G24" s="11">
        <v>81045</v>
      </c>
      <c r="H24" s="11">
        <v>1710</v>
      </c>
      <c r="I24" s="11">
        <v>85064</v>
      </c>
      <c r="J24" s="11">
        <v>83010</v>
      </c>
      <c r="K24" s="11">
        <v>2054</v>
      </c>
      <c r="L24" s="11">
        <v>88963</v>
      </c>
      <c r="M24" s="11">
        <v>86573</v>
      </c>
      <c r="N24" s="11">
        <v>2390</v>
      </c>
      <c r="O24" s="41">
        <v>93266</v>
      </c>
      <c r="P24" s="41">
        <v>90217</v>
      </c>
      <c r="Q24" s="11">
        <v>3049</v>
      </c>
      <c r="R24" s="41">
        <v>99087</v>
      </c>
      <c r="S24" s="41">
        <v>95412</v>
      </c>
      <c r="T24" s="11">
        <v>3675</v>
      </c>
      <c r="U24" s="41">
        <v>104458</v>
      </c>
      <c r="V24" s="41">
        <v>99785</v>
      </c>
      <c r="W24" s="11">
        <v>4673</v>
      </c>
      <c r="X24" s="41">
        <v>108796</v>
      </c>
      <c r="Y24" s="41">
        <v>103229</v>
      </c>
      <c r="Z24" s="11">
        <v>5567</v>
      </c>
      <c r="AA24" s="11">
        <v>113838</v>
      </c>
      <c r="AB24" s="41">
        <v>107382</v>
      </c>
      <c r="AC24" s="11">
        <v>6456</v>
      </c>
      <c r="AD24" s="11">
        <v>117433</v>
      </c>
      <c r="AE24" s="41">
        <v>110192</v>
      </c>
      <c r="AF24" s="11">
        <v>7241</v>
      </c>
      <c r="AG24" s="11">
        <v>121606</v>
      </c>
      <c r="AH24" s="41">
        <v>113557</v>
      </c>
      <c r="AI24" s="11">
        <v>8049</v>
      </c>
      <c r="AJ24" s="42">
        <v>126740</v>
      </c>
      <c r="AK24" s="43">
        <v>117701</v>
      </c>
      <c r="AL24" s="42">
        <v>9039</v>
      </c>
      <c r="AM24" s="42">
        <v>132385</v>
      </c>
      <c r="AN24" s="43">
        <v>122041</v>
      </c>
      <c r="AO24" s="42">
        <v>10339</v>
      </c>
      <c r="AP24" s="44">
        <v>5</v>
      </c>
      <c r="AQ24" s="44">
        <v>137674</v>
      </c>
      <c r="AR24" s="44">
        <v>126186</v>
      </c>
      <c r="AS24" s="44">
        <v>11486</v>
      </c>
      <c r="AT24" s="44">
        <v>0</v>
      </c>
      <c r="AU24" s="44">
        <v>143057</v>
      </c>
      <c r="AV24" s="44">
        <v>130286</v>
      </c>
      <c r="AW24" s="44">
        <v>12771</v>
      </c>
      <c r="AX24" s="44">
        <v>146016</v>
      </c>
      <c r="AY24" s="44">
        <v>132085</v>
      </c>
      <c r="AZ24" s="44">
        <v>13931</v>
      </c>
      <c r="BA24" s="42">
        <v>147911</v>
      </c>
      <c r="BB24" s="43">
        <v>133267</v>
      </c>
      <c r="BC24" s="42">
        <v>14644</v>
      </c>
      <c r="BD24" s="42">
        <v>150564</v>
      </c>
      <c r="BE24" s="43">
        <v>135059</v>
      </c>
      <c r="BF24" s="42">
        <v>15505</v>
      </c>
    </row>
    <row r="25" spans="2:58">
      <c r="B25" s="2" t="s">
        <v>22</v>
      </c>
      <c r="C25" s="13">
        <v>272114</v>
      </c>
      <c r="D25" s="14">
        <v>262943</v>
      </c>
      <c r="E25" s="14">
        <v>9171</v>
      </c>
      <c r="F25" s="14">
        <v>280360</v>
      </c>
      <c r="G25" s="14">
        <v>270894</v>
      </c>
      <c r="H25" s="14">
        <v>9466</v>
      </c>
      <c r="I25" s="14">
        <v>294082</v>
      </c>
      <c r="J25" s="14">
        <v>283789</v>
      </c>
      <c r="K25" s="14">
        <v>10293</v>
      </c>
      <c r="L25" s="14">
        <v>309537</v>
      </c>
      <c r="M25" s="14">
        <v>298565</v>
      </c>
      <c r="N25" s="14">
        <v>10972</v>
      </c>
      <c r="O25" s="14">
        <v>326393</v>
      </c>
      <c r="P25" s="14">
        <v>314166</v>
      </c>
      <c r="Q25" s="14">
        <v>12227</v>
      </c>
      <c r="R25" s="14">
        <v>340311</v>
      </c>
      <c r="S25" s="14">
        <v>327169</v>
      </c>
      <c r="T25" s="14">
        <v>13142</v>
      </c>
      <c r="U25" s="14">
        <v>359797</v>
      </c>
      <c r="V25" s="14">
        <v>345156</v>
      </c>
      <c r="W25" s="14">
        <v>14641</v>
      </c>
      <c r="X25" s="14">
        <v>382993</v>
      </c>
      <c r="Y25" s="14">
        <v>366581</v>
      </c>
      <c r="Z25" s="14">
        <v>16412</v>
      </c>
      <c r="AA25" s="14">
        <v>408705</v>
      </c>
      <c r="AB25" s="14">
        <v>389841</v>
      </c>
      <c r="AC25" s="14">
        <v>18864</v>
      </c>
      <c r="AD25" s="14">
        <v>432480</v>
      </c>
      <c r="AE25" s="14">
        <v>411269</v>
      </c>
      <c r="AF25" s="14">
        <v>21211</v>
      </c>
      <c r="AG25" s="14">
        <v>449057</v>
      </c>
      <c r="AH25" s="14">
        <v>426196</v>
      </c>
      <c r="AI25" s="14">
        <v>22861</v>
      </c>
      <c r="AJ25" s="26">
        <v>466943</v>
      </c>
      <c r="AK25" s="26">
        <v>441664</v>
      </c>
      <c r="AL25" s="26">
        <v>25279</v>
      </c>
      <c r="AM25" s="26">
        <v>488268</v>
      </c>
      <c r="AN25" s="26">
        <v>460361</v>
      </c>
      <c r="AO25" s="26">
        <v>27885</v>
      </c>
      <c r="AP25" s="45">
        <v>22</v>
      </c>
      <c r="AQ25" s="45">
        <v>509271</v>
      </c>
      <c r="AR25" s="45">
        <v>477778</v>
      </c>
      <c r="AS25" s="45">
        <v>31479</v>
      </c>
      <c r="AT25" s="45">
        <v>11</v>
      </c>
      <c r="AU25" s="45">
        <v>532588</v>
      </c>
      <c r="AV25" s="45">
        <v>497664</v>
      </c>
      <c r="AW25" s="45">
        <v>34924</v>
      </c>
      <c r="AX25" s="45">
        <v>553946</v>
      </c>
      <c r="AY25" s="45">
        <v>515152</v>
      </c>
      <c r="AZ25" s="45">
        <v>38794</v>
      </c>
      <c r="BA25" s="26">
        <v>574132</v>
      </c>
      <c r="BB25" s="26">
        <v>531933</v>
      </c>
      <c r="BC25" s="26">
        <v>42199</v>
      </c>
      <c r="BD25" s="26">
        <v>594329</v>
      </c>
      <c r="BE25" s="26">
        <v>549474</v>
      </c>
      <c r="BF25" s="26">
        <v>44855</v>
      </c>
    </row>
    <row r="26" spans="2:58">
      <c r="B26" s="15" t="s">
        <v>23</v>
      </c>
      <c r="C26" s="16">
        <v>352771</v>
      </c>
      <c r="D26" s="17">
        <v>341765</v>
      </c>
      <c r="E26" s="17">
        <v>11006</v>
      </c>
      <c r="F26" s="17">
        <v>363115</v>
      </c>
      <c r="G26" s="17">
        <v>351939</v>
      </c>
      <c r="H26" s="17">
        <v>11176</v>
      </c>
      <c r="I26" s="17">
        <v>379146</v>
      </c>
      <c r="J26" s="17">
        <v>366799</v>
      </c>
      <c r="K26" s="17">
        <v>12347</v>
      </c>
      <c r="L26" s="17">
        <v>398500</v>
      </c>
      <c r="M26" s="17">
        <v>385138</v>
      </c>
      <c r="N26" s="17">
        <v>13362</v>
      </c>
      <c r="O26" s="17">
        <v>419659</v>
      </c>
      <c r="P26" s="17">
        <v>404383</v>
      </c>
      <c r="Q26" s="17">
        <v>15276</v>
      </c>
      <c r="R26" s="17">
        <v>439398</v>
      </c>
      <c r="S26" s="17">
        <v>422581</v>
      </c>
      <c r="T26" s="17">
        <v>16817</v>
      </c>
      <c r="U26" s="17">
        <v>464255</v>
      </c>
      <c r="V26" s="17">
        <v>444941</v>
      </c>
      <c r="W26" s="17">
        <v>19314</v>
      </c>
      <c r="X26" s="17">
        <v>491789</v>
      </c>
      <c r="Y26" s="17">
        <v>469810</v>
      </c>
      <c r="Z26" s="17">
        <v>21979</v>
      </c>
      <c r="AA26" s="17">
        <v>522543</v>
      </c>
      <c r="AB26" s="17">
        <v>497223</v>
      </c>
      <c r="AC26" s="17">
        <v>25320</v>
      </c>
      <c r="AD26" s="17">
        <v>549913</v>
      </c>
      <c r="AE26" s="17">
        <v>521461</v>
      </c>
      <c r="AF26" s="17">
        <v>28452</v>
      </c>
      <c r="AG26" s="17">
        <v>570663</v>
      </c>
      <c r="AH26" s="17">
        <v>539753</v>
      </c>
      <c r="AI26" s="17">
        <v>30910</v>
      </c>
      <c r="AJ26" s="46">
        <v>593683</v>
      </c>
      <c r="AK26" s="46">
        <v>559365</v>
      </c>
      <c r="AL26" s="46">
        <v>34318</v>
      </c>
      <c r="AM26" s="46">
        <v>620653</v>
      </c>
      <c r="AN26" s="46">
        <v>582402</v>
      </c>
      <c r="AO26" s="46">
        <v>38224</v>
      </c>
      <c r="AP26" s="47">
        <v>27</v>
      </c>
      <c r="AQ26" s="47">
        <v>646945</v>
      </c>
      <c r="AR26" s="47">
        <v>603964</v>
      </c>
      <c r="AS26" s="47">
        <v>42965</v>
      </c>
      <c r="AT26" s="47">
        <v>11</v>
      </c>
      <c r="AU26" s="47">
        <v>675645</v>
      </c>
      <c r="AV26" s="47">
        <v>627950</v>
      </c>
      <c r="AW26" s="47">
        <v>47695</v>
      </c>
      <c r="AX26" s="47">
        <v>699962</v>
      </c>
      <c r="AY26" s="47">
        <v>647237</v>
      </c>
      <c r="AZ26" s="47">
        <v>52725</v>
      </c>
      <c r="BA26" s="46">
        <v>722043</v>
      </c>
      <c r="BB26" s="46">
        <v>665200</v>
      </c>
      <c r="BC26" s="46">
        <v>56843</v>
      </c>
      <c r="BD26" s="46">
        <v>744893</v>
      </c>
      <c r="BE26" s="46">
        <v>684533</v>
      </c>
      <c r="BF26" s="46">
        <v>60360</v>
      </c>
    </row>
    <row r="27" spans="2:58">
      <c r="B27" s="153"/>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row>
    <row r="28" spans="2:58">
      <c r="B28" s="48" t="s">
        <v>0</v>
      </c>
      <c r="C28" s="155" t="s">
        <v>4</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7"/>
    </row>
    <row r="29" spans="2:58">
      <c r="B29" s="49" t="s">
        <v>5</v>
      </c>
      <c r="C29" s="50">
        <v>100</v>
      </c>
      <c r="D29" s="4">
        <v>97.642109804767557</v>
      </c>
      <c r="E29" s="51">
        <v>2.3578901952324451</v>
      </c>
      <c r="F29" s="90">
        <v>100</v>
      </c>
      <c r="G29" s="4">
        <v>97.636707542558383</v>
      </c>
      <c r="H29" s="51">
        <v>2.3632924574416085</v>
      </c>
      <c r="I29" s="90">
        <v>100</v>
      </c>
      <c r="J29" s="4">
        <v>97.542424861991421</v>
      </c>
      <c r="K29" s="91">
        <v>2.4575751380085871</v>
      </c>
      <c r="L29" s="52">
        <v>100</v>
      </c>
      <c r="M29" s="91">
        <v>97.171153846153842</v>
      </c>
      <c r="N29" s="4">
        <v>2.828846153846154</v>
      </c>
      <c r="O29" s="90">
        <v>100</v>
      </c>
      <c r="P29" s="4">
        <v>97.002887044388302</v>
      </c>
      <c r="Q29" s="91">
        <v>2.9971129556116924</v>
      </c>
      <c r="R29" s="52">
        <v>100</v>
      </c>
      <c r="S29" s="91">
        <v>96.814936847885775</v>
      </c>
      <c r="T29" s="4">
        <v>3.185063152114223</v>
      </c>
      <c r="U29" s="90">
        <v>100</v>
      </c>
      <c r="V29" s="4">
        <v>96.769336728973457</v>
      </c>
      <c r="W29" s="91">
        <v>3.2306632710265406</v>
      </c>
      <c r="X29" s="52">
        <v>100</v>
      </c>
      <c r="Y29" s="91">
        <v>96.257584995499812</v>
      </c>
      <c r="Z29" s="4">
        <v>3.7424150045001889</v>
      </c>
      <c r="AA29" s="90">
        <v>100</v>
      </c>
      <c r="AB29" s="4">
        <v>95.777162284559154</v>
      </c>
      <c r="AC29" s="91">
        <v>4.2228377154408578</v>
      </c>
      <c r="AD29" s="52">
        <v>100</v>
      </c>
      <c r="AE29" s="91">
        <v>95.423222905995502</v>
      </c>
      <c r="AF29" s="4">
        <v>4.5767770940044956</v>
      </c>
      <c r="AG29" s="90">
        <v>100</v>
      </c>
      <c r="AH29" s="4">
        <v>95.272432127229095</v>
      </c>
      <c r="AI29" s="51">
        <v>4.7275678727709023</v>
      </c>
      <c r="AJ29" s="52">
        <v>100</v>
      </c>
      <c r="AK29" s="91">
        <v>95.295668378710062</v>
      </c>
      <c r="AL29" s="4">
        <v>4.7043316212899411</v>
      </c>
      <c r="AM29" s="51">
        <v>100</v>
      </c>
      <c r="AN29" s="53">
        <v>95.046087934914311</v>
      </c>
      <c r="AO29" s="91">
        <v>4.9441751774277307</v>
      </c>
      <c r="AP29" s="4">
        <v>9.7368876579539548E-3</v>
      </c>
      <c r="AQ29" s="51">
        <v>100</v>
      </c>
      <c r="AR29" s="51">
        <v>94.333965804618785</v>
      </c>
      <c r="AS29" s="51">
        <v>5.6545029509502793</v>
      </c>
      <c r="AT29" s="51">
        <v>1.1531244430933087E-2</v>
      </c>
      <c r="AU29" s="51">
        <v>100</v>
      </c>
      <c r="AV29" s="51">
        <v>94.014254165830152</v>
      </c>
      <c r="AW29" s="51">
        <v>5.9857458341698457</v>
      </c>
      <c r="AX29" s="51">
        <v>100</v>
      </c>
      <c r="AY29" s="51">
        <v>93.526095830498591</v>
      </c>
      <c r="AZ29" s="51">
        <v>6.4739041695014095</v>
      </c>
      <c r="BA29" s="51">
        <v>100</v>
      </c>
      <c r="BB29" s="53">
        <v>93.248408842691973</v>
      </c>
      <c r="BC29" s="51">
        <v>6.7515911573080247</v>
      </c>
      <c r="BD29" s="51">
        <v>100</v>
      </c>
      <c r="BE29" s="53">
        <v>93.127776326103998</v>
      </c>
      <c r="BF29" s="51">
        <v>6.8722236738960021</v>
      </c>
    </row>
    <row r="30" spans="2:58">
      <c r="B30" s="54" t="s">
        <v>6</v>
      </c>
      <c r="C30" s="92">
        <v>100</v>
      </c>
      <c r="D30" s="7">
        <v>98.338989105197356</v>
      </c>
      <c r="E30" s="55">
        <v>1.6610108948026434</v>
      </c>
      <c r="F30" s="92">
        <v>100</v>
      </c>
      <c r="G30" s="7">
        <v>98.085088840334748</v>
      </c>
      <c r="H30" s="55">
        <v>1.9149111596652513</v>
      </c>
      <c r="I30" s="92">
        <v>100</v>
      </c>
      <c r="J30" s="7">
        <v>97.97654411481038</v>
      </c>
      <c r="K30" s="93">
        <v>2.0234558851896147</v>
      </c>
      <c r="L30" s="56">
        <v>100</v>
      </c>
      <c r="M30" s="93">
        <v>97.867315537107274</v>
      </c>
      <c r="N30" s="7">
        <v>2.1326844628927217</v>
      </c>
      <c r="O30" s="92">
        <v>100</v>
      </c>
      <c r="P30" s="7">
        <v>97.645598913353354</v>
      </c>
      <c r="Q30" s="93">
        <v>2.3544010866466554</v>
      </c>
      <c r="R30" s="56">
        <v>100</v>
      </c>
      <c r="S30" s="93">
        <v>97.385413022042684</v>
      </c>
      <c r="T30" s="7">
        <v>2.6145869779573139</v>
      </c>
      <c r="U30" s="92">
        <v>100</v>
      </c>
      <c r="V30" s="7">
        <v>97.032052047272288</v>
      </c>
      <c r="W30" s="93">
        <v>2.9679479527277066</v>
      </c>
      <c r="X30" s="56">
        <v>100</v>
      </c>
      <c r="Y30" s="93">
        <v>96.982246886993011</v>
      </c>
      <c r="Z30" s="7">
        <v>3.017753113006985</v>
      </c>
      <c r="AA30" s="92">
        <v>100</v>
      </c>
      <c r="AB30" s="7">
        <v>96.737095480074885</v>
      </c>
      <c r="AC30" s="93">
        <v>3.2629045199251139</v>
      </c>
      <c r="AD30" s="56">
        <v>100</v>
      </c>
      <c r="AE30" s="93">
        <v>96.469284922988962</v>
      </c>
      <c r="AF30" s="7">
        <v>3.5307150770110423</v>
      </c>
      <c r="AG30" s="92">
        <v>100</v>
      </c>
      <c r="AH30" s="7">
        <v>96.333658625150349</v>
      </c>
      <c r="AI30" s="55">
        <v>3.6663413748496474</v>
      </c>
      <c r="AJ30" s="56">
        <v>100</v>
      </c>
      <c r="AK30" s="93">
        <v>95.851121464947454</v>
      </c>
      <c r="AL30" s="7">
        <v>4.1488785350525514</v>
      </c>
      <c r="AM30" s="55">
        <v>100</v>
      </c>
      <c r="AN30" s="57">
        <v>95.516255252371948</v>
      </c>
      <c r="AO30" s="93">
        <v>4.4837447476280445</v>
      </c>
      <c r="AP30" s="7">
        <v>0</v>
      </c>
      <c r="AQ30" s="55">
        <v>100</v>
      </c>
      <c r="AR30" s="55">
        <v>95.23042567487451</v>
      </c>
      <c r="AS30" s="55">
        <v>4.7695743251254887</v>
      </c>
      <c r="AT30" s="55">
        <v>0</v>
      </c>
      <c r="AU30" s="55">
        <v>100</v>
      </c>
      <c r="AV30" s="55">
        <v>94.906994431872604</v>
      </c>
      <c r="AW30" s="55">
        <v>5.0930055681274</v>
      </c>
      <c r="AX30" s="55">
        <v>100</v>
      </c>
      <c r="AY30" s="55">
        <v>94.599345759670882</v>
      </c>
      <c r="AZ30" s="55">
        <v>5.4006542403291133</v>
      </c>
      <c r="BA30" s="55">
        <v>100</v>
      </c>
      <c r="BB30" s="57">
        <v>94.318797045006022</v>
      </c>
      <c r="BC30" s="55">
        <v>5.6812029549939744</v>
      </c>
      <c r="BD30" s="55">
        <v>100</v>
      </c>
      <c r="BE30" s="57">
        <v>94.175769654464887</v>
      </c>
      <c r="BF30" s="55">
        <v>5.8242303455351214</v>
      </c>
    </row>
    <row r="31" spans="2:58">
      <c r="B31" s="58" t="s">
        <v>7</v>
      </c>
      <c r="C31" s="90">
        <v>100</v>
      </c>
      <c r="D31" s="4">
        <v>93.788703321448679</v>
      </c>
      <c r="E31" s="51">
        <v>6.2112966785513226</v>
      </c>
      <c r="F31" s="90">
        <v>100</v>
      </c>
      <c r="G31" s="4">
        <v>95.826742912763109</v>
      </c>
      <c r="H31" s="51">
        <v>4.1732570872368902</v>
      </c>
      <c r="I31" s="90">
        <v>100</v>
      </c>
      <c r="J31" s="4">
        <v>95.471653025867738</v>
      </c>
      <c r="K31" s="91">
        <v>4.5283469741322664</v>
      </c>
      <c r="L31" s="52">
        <v>100</v>
      </c>
      <c r="M31" s="91">
        <v>95.232683675208818</v>
      </c>
      <c r="N31" s="4">
        <v>4.7673163247911816</v>
      </c>
      <c r="O31" s="90">
        <v>100</v>
      </c>
      <c r="P31" s="4">
        <v>94.654239648615359</v>
      </c>
      <c r="Q31" s="91">
        <v>5.3457603513846488</v>
      </c>
      <c r="R31" s="52">
        <v>100</v>
      </c>
      <c r="S31" s="91">
        <v>93.920273905600396</v>
      </c>
      <c r="T31" s="4">
        <v>6.079726094399609</v>
      </c>
      <c r="U31" s="90">
        <v>100</v>
      </c>
      <c r="V31" s="4">
        <v>92.599294309237308</v>
      </c>
      <c r="W31" s="91">
        <v>7.4007056907626891</v>
      </c>
      <c r="X31" s="52">
        <v>100</v>
      </c>
      <c r="Y31" s="91">
        <v>91.696367956551256</v>
      </c>
      <c r="Z31" s="4">
        <v>8.3036320434487436</v>
      </c>
      <c r="AA31" s="90">
        <v>100</v>
      </c>
      <c r="AB31" s="4">
        <v>91.186928209020806</v>
      </c>
      <c r="AC31" s="91">
        <v>8.8130717909791869</v>
      </c>
      <c r="AD31" s="52">
        <v>100</v>
      </c>
      <c r="AE31" s="91">
        <v>90.7627924671866</v>
      </c>
      <c r="AF31" s="4">
        <v>9.2372075328133914</v>
      </c>
      <c r="AG31" s="90">
        <v>100</v>
      </c>
      <c r="AH31" s="4">
        <v>90.397204854725999</v>
      </c>
      <c r="AI31" s="51">
        <v>9.6027951452739977</v>
      </c>
      <c r="AJ31" s="52">
        <v>100</v>
      </c>
      <c r="AK31" s="91">
        <v>89.946557468073294</v>
      </c>
      <c r="AL31" s="4">
        <v>10.053442531926708</v>
      </c>
      <c r="AM31" s="51">
        <v>100</v>
      </c>
      <c r="AN31" s="53">
        <v>88.96055000818464</v>
      </c>
      <c r="AO31" s="91">
        <v>11.023080700605664</v>
      </c>
      <c r="AP31" s="4">
        <v>1.636929120969062E-2</v>
      </c>
      <c r="AQ31" s="51">
        <v>100</v>
      </c>
      <c r="AR31" s="51">
        <v>88.56502242152466</v>
      </c>
      <c r="AS31" s="51">
        <v>11.431906136740585</v>
      </c>
      <c r="AT31" s="51" t="s">
        <v>8</v>
      </c>
      <c r="AU31" s="51">
        <v>100</v>
      </c>
      <c r="AV31" s="51">
        <v>88.140066866091843</v>
      </c>
      <c r="AW31" s="51">
        <v>11.859933133908147</v>
      </c>
      <c r="AX31" s="51">
        <v>100</v>
      </c>
      <c r="AY31" s="51">
        <v>87.424449766221926</v>
      </c>
      <c r="AZ31" s="51">
        <v>12.575550233778083</v>
      </c>
      <c r="BA31" s="51">
        <v>100</v>
      </c>
      <c r="BB31" s="53">
        <v>87.212820800179315</v>
      </c>
      <c r="BC31" s="51">
        <v>12.78717919982069</v>
      </c>
      <c r="BD31" s="51">
        <v>100</v>
      </c>
      <c r="BE31" s="53">
        <v>86.982101425256872</v>
      </c>
      <c r="BF31" s="51">
        <v>13.017898574743123</v>
      </c>
    </row>
    <row r="32" spans="2:58">
      <c r="B32" s="54" t="s">
        <v>9</v>
      </c>
      <c r="C32" s="92">
        <v>100</v>
      </c>
      <c r="D32" s="7">
        <v>98.451715881883487</v>
      </c>
      <c r="E32" s="55">
        <v>1.5482841181165203</v>
      </c>
      <c r="F32" s="92">
        <v>100</v>
      </c>
      <c r="G32" s="7">
        <v>98.117808427950919</v>
      </c>
      <c r="H32" s="55">
        <v>1.8821915720490741</v>
      </c>
      <c r="I32" s="92">
        <v>100</v>
      </c>
      <c r="J32" s="7">
        <v>97.618155943375029</v>
      </c>
      <c r="K32" s="93">
        <v>2.3818440566249719</v>
      </c>
      <c r="L32" s="56">
        <v>100</v>
      </c>
      <c r="M32" s="93">
        <v>97.347347347347352</v>
      </c>
      <c r="N32" s="7">
        <v>2.6526526526526526</v>
      </c>
      <c r="O32" s="92">
        <v>100</v>
      </c>
      <c r="P32" s="7">
        <v>96.154900616860857</v>
      </c>
      <c r="Q32" s="93">
        <v>3.8450993831391362</v>
      </c>
      <c r="R32" s="56">
        <v>100</v>
      </c>
      <c r="S32" s="93">
        <v>96.191810482073492</v>
      </c>
      <c r="T32" s="7">
        <v>3.8081895179265106</v>
      </c>
      <c r="U32" s="92">
        <v>100</v>
      </c>
      <c r="V32" s="7">
        <v>95.46868329572483</v>
      </c>
      <c r="W32" s="93">
        <v>4.5313167042751719</v>
      </c>
      <c r="X32" s="56">
        <v>100</v>
      </c>
      <c r="Y32" s="93">
        <v>94.857947875088044</v>
      </c>
      <c r="Z32" s="7">
        <v>5.1420521249119515</v>
      </c>
      <c r="AA32" s="92">
        <v>100</v>
      </c>
      <c r="AB32" s="7">
        <v>94.192857947504777</v>
      </c>
      <c r="AC32" s="93">
        <v>5.8071420524952124</v>
      </c>
      <c r="AD32" s="56">
        <v>100</v>
      </c>
      <c r="AE32" s="93">
        <v>93.693100800701984</v>
      </c>
      <c r="AF32" s="7">
        <v>6.306899199298015</v>
      </c>
      <c r="AG32" s="92">
        <v>100</v>
      </c>
      <c r="AH32" s="7">
        <v>93.399757499077438</v>
      </c>
      <c r="AI32" s="55">
        <v>6.6002425009225583</v>
      </c>
      <c r="AJ32" s="56">
        <v>100</v>
      </c>
      <c r="AK32" s="93">
        <v>92.811966670013049</v>
      </c>
      <c r="AL32" s="7">
        <v>7.1880333299869497</v>
      </c>
      <c r="AM32" s="55">
        <v>100</v>
      </c>
      <c r="AN32" s="57">
        <v>92.159009759581053</v>
      </c>
      <c r="AO32" s="93">
        <v>7.8409902404189475</v>
      </c>
      <c r="AP32" s="7">
        <v>0</v>
      </c>
      <c r="AQ32" s="55">
        <v>100</v>
      </c>
      <c r="AR32" s="55">
        <v>91.643860609377853</v>
      </c>
      <c r="AS32" s="55">
        <v>8.3561393906221504</v>
      </c>
      <c r="AT32" s="55">
        <v>0</v>
      </c>
      <c r="AU32" s="55">
        <v>100</v>
      </c>
      <c r="AV32" s="55">
        <v>90.799220272904478</v>
      </c>
      <c r="AW32" s="55">
        <v>9.2007797270955169</v>
      </c>
      <c r="AX32" s="55">
        <v>100</v>
      </c>
      <c r="AY32" s="55">
        <v>90.151578947368421</v>
      </c>
      <c r="AZ32" s="55">
        <v>9.8484210526315792</v>
      </c>
      <c r="BA32" s="55">
        <v>100</v>
      </c>
      <c r="BB32" s="57">
        <v>89.820732010955268</v>
      </c>
      <c r="BC32" s="55">
        <v>10.179267989044734</v>
      </c>
      <c r="BD32" s="55">
        <v>100</v>
      </c>
      <c r="BE32" s="57">
        <v>89.365447707449789</v>
      </c>
      <c r="BF32" s="55">
        <v>10.634552292550211</v>
      </c>
    </row>
    <row r="33" spans="2:58">
      <c r="B33" s="58" t="s">
        <v>10</v>
      </c>
      <c r="C33" s="90">
        <v>100</v>
      </c>
      <c r="D33" s="4">
        <v>90.507659957945336</v>
      </c>
      <c r="E33" s="51">
        <v>9.4923400420546713</v>
      </c>
      <c r="F33" s="90">
        <v>100</v>
      </c>
      <c r="G33" s="4">
        <v>90.903890160183067</v>
      </c>
      <c r="H33" s="51">
        <v>9.0961098398169327</v>
      </c>
      <c r="I33" s="90">
        <v>100</v>
      </c>
      <c r="J33" s="4">
        <v>89.868088689306774</v>
      </c>
      <c r="K33" s="91">
        <v>10.131911310693235</v>
      </c>
      <c r="L33" s="52">
        <v>100</v>
      </c>
      <c r="M33" s="91">
        <v>89.702038682697335</v>
      </c>
      <c r="N33" s="4">
        <v>10.297961317302667</v>
      </c>
      <c r="O33" s="90">
        <v>100</v>
      </c>
      <c r="P33" s="4">
        <v>90.864767770079553</v>
      </c>
      <c r="Q33" s="91">
        <v>9.1352322299204527</v>
      </c>
      <c r="R33" s="52">
        <v>100</v>
      </c>
      <c r="S33" s="91">
        <v>91.267123287671239</v>
      </c>
      <c r="T33" s="4">
        <v>8.7328767123287676</v>
      </c>
      <c r="U33" s="90">
        <v>100</v>
      </c>
      <c r="V33" s="4">
        <v>91.678867740361142</v>
      </c>
      <c r="W33" s="91">
        <v>8.3211322596388477</v>
      </c>
      <c r="X33" s="52">
        <v>100</v>
      </c>
      <c r="Y33" s="91">
        <v>91.863153028201566</v>
      </c>
      <c r="Z33" s="4">
        <v>8.1368469717984286</v>
      </c>
      <c r="AA33" s="90">
        <v>100</v>
      </c>
      <c r="AB33" s="4">
        <v>89.963420210333794</v>
      </c>
      <c r="AC33" s="91">
        <v>10.036579789666209</v>
      </c>
      <c r="AD33" s="52">
        <v>100</v>
      </c>
      <c r="AE33" s="91">
        <v>90.68116263589971</v>
      </c>
      <c r="AF33" s="4">
        <v>9.318837364100288</v>
      </c>
      <c r="AG33" s="90">
        <v>100</v>
      </c>
      <c r="AH33" s="4">
        <v>90.813316477033297</v>
      </c>
      <c r="AI33" s="51">
        <v>9.1866835229667085</v>
      </c>
      <c r="AJ33" s="52">
        <v>100</v>
      </c>
      <c r="AK33" s="91">
        <v>90.552509489666804</v>
      </c>
      <c r="AL33" s="4">
        <v>9.4474905103331928</v>
      </c>
      <c r="AM33" s="51">
        <v>100</v>
      </c>
      <c r="AN33" s="53">
        <v>90.441621294615842</v>
      </c>
      <c r="AO33" s="91">
        <v>9.5583787053841505</v>
      </c>
      <c r="AP33" s="4">
        <v>0</v>
      </c>
      <c r="AQ33" s="51">
        <v>100</v>
      </c>
      <c r="AR33" s="51">
        <v>89.288294797687868</v>
      </c>
      <c r="AS33" s="51">
        <v>10.711705202312139</v>
      </c>
      <c r="AT33" s="51">
        <v>0</v>
      </c>
      <c r="AU33" s="51">
        <v>100</v>
      </c>
      <c r="AV33" s="51">
        <v>89.258698940998485</v>
      </c>
      <c r="AW33" s="51">
        <v>10.741301059001513</v>
      </c>
      <c r="AX33" s="51">
        <v>100</v>
      </c>
      <c r="AY33" s="51">
        <v>88.322612568035623</v>
      </c>
      <c r="AZ33" s="51">
        <v>11.677387431964375</v>
      </c>
      <c r="BA33" s="51">
        <v>100</v>
      </c>
      <c r="BB33" s="53">
        <v>87.99736928641893</v>
      </c>
      <c r="BC33" s="51">
        <v>12.002630713581059</v>
      </c>
      <c r="BD33" s="51">
        <v>100</v>
      </c>
      <c r="BE33" s="53">
        <v>87.607881452532169</v>
      </c>
      <c r="BF33" s="51">
        <v>12.39211854746784</v>
      </c>
    </row>
    <row r="34" spans="2:58">
      <c r="B34" s="54" t="s">
        <v>11</v>
      </c>
      <c r="C34" s="92">
        <v>100</v>
      </c>
      <c r="D34" s="7">
        <v>92.042023910155777</v>
      </c>
      <c r="E34" s="55">
        <v>7.9579760898442222</v>
      </c>
      <c r="F34" s="92">
        <v>100</v>
      </c>
      <c r="G34" s="7">
        <v>91.476812767433785</v>
      </c>
      <c r="H34" s="55">
        <v>8.5231872325662081</v>
      </c>
      <c r="I34" s="92">
        <v>100</v>
      </c>
      <c r="J34" s="7">
        <v>90.942188879082082</v>
      </c>
      <c r="K34" s="93">
        <v>9.0578111209179184</v>
      </c>
      <c r="L34" s="56">
        <v>100</v>
      </c>
      <c r="M34" s="93">
        <v>90.669638334515241</v>
      </c>
      <c r="N34" s="7">
        <v>9.3303616654847534</v>
      </c>
      <c r="O34" s="92">
        <v>100</v>
      </c>
      <c r="P34" s="7">
        <v>90.256072302767848</v>
      </c>
      <c r="Q34" s="93">
        <v>9.7439276972321611</v>
      </c>
      <c r="R34" s="56">
        <v>100</v>
      </c>
      <c r="S34" s="93">
        <v>89.931059506531213</v>
      </c>
      <c r="T34" s="7">
        <v>10.068940493468794</v>
      </c>
      <c r="U34" s="92">
        <v>100</v>
      </c>
      <c r="V34" s="7">
        <v>89.405331510594664</v>
      </c>
      <c r="W34" s="93">
        <v>10.594668489405331</v>
      </c>
      <c r="X34" s="56">
        <v>100</v>
      </c>
      <c r="Y34" s="93">
        <v>89.389453468832528</v>
      </c>
      <c r="Z34" s="7">
        <v>10.610546531167481</v>
      </c>
      <c r="AA34" s="92">
        <v>100</v>
      </c>
      <c r="AB34" s="7">
        <v>89.864919517916363</v>
      </c>
      <c r="AC34" s="93">
        <v>10.135080482083636</v>
      </c>
      <c r="AD34" s="56">
        <v>100</v>
      </c>
      <c r="AE34" s="93">
        <v>89.264042321456358</v>
      </c>
      <c r="AF34" s="7">
        <v>10.735957678543643</v>
      </c>
      <c r="AG34" s="92">
        <v>100</v>
      </c>
      <c r="AH34" s="7">
        <v>88.947564150241718</v>
      </c>
      <c r="AI34" s="55">
        <v>11.052435849758274</v>
      </c>
      <c r="AJ34" s="56">
        <v>100</v>
      </c>
      <c r="AK34" s="93">
        <v>88.561648719960061</v>
      </c>
      <c r="AL34" s="7">
        <v>11.438351280039935</v>
      </c>
      <c r="AM34" s="55">
        <v>100</v>
      </c>
      <c r="AN34" s="57">
        <v>88.261777371786508</v>
      </c>
      <c r="AO34" s="93">
        <v>11.738222628213494</v>
      </c>
      <c r="AP34" s="7">
        <v>0</v>
      </c>
      <c r="AQ34" s="55">
        <v>100</v>
      </c>
      <c r="AR34" s="55">
        <v>87.569573283859</v>
      </c>
      <c r="AS34" s="55">
        <v>12.430426716141001</v>
      </c>
      <c r="AT34" s="55">
        <v>0</v>
      </c>
      <c r="AU34" s="55">
        <v>100</v>
      </c>
      <c r="AV34" s="55">
        <v>87.17847472924187</v>
      </c>
      <c r="AW34" s="55">
        <v>12.821525270758121</v>
      </c>
      <c r="AX34" s="55">
        <v>100</v>
      </c>
      <c r="AY34" s="55">
        <v>87.293702047800409</v>
      </c>
      <c r="AZ34" s="55">
        <v>12.706297952199591</v>
      </c>
      <c r="BA34" s="55">
        <v>100</v>
      </c>
      <c r="BB34" s="57">
        <v>87.39509360877986</v>
      </c>
      <c r="BC34" s="55">
        <v>12.604906391220142</v>
      </c>
      <c r="BD34" s="55">
        <v>100</v>
      </c>
      <c r="BE34" s="57">
        <v>87.211010172441931</v>
      </c>
      <c r="BF34" s="55">
        <v>12.788989827558069</v>
      </c>
    </row>
    <row r="35" spans="2:58">
      <c r="B35" s="58" t="s">
        <v>12</v>
      </c>
      <c r="C35" s="90">
        <v>100</v>
      </c>
      <c r="D35" s="4">
        <v>95.349611912455444</v>
      </c>
      <c r="E35" s="51">
        <v>4.6503880875445551</v>
      </c>
      <c r="F35" s="90">
        <v>100</v>
      </c>
      <c r="G35" s="4">
        <v>95.060981434894757</v>
      </c>
      <c r="H35" s="51">
        <v>4.9390185651052443</v>
      </c>
      <c r="I35" s="90">
        <v>100</v>
      </c>
      <c r="J35" s="4">
        <v>94.847962575403173</v>
      </c>
      <c r="K35" s="91">
        <v>5.1520374245968243</v>
      </c>
      <c r="L35" s="52">
        <v>100</v>
      </c>
      <c r="M35" s="91">
        <v>94.639350508514326</v>
      </c>
      <c r="N35" s="4">
        <v>5.3606494914856828</v>
      </c>
      <c r="O35" s="90">
        <v>100</v>
      </c>
      <c r="P35" s="4">
        <v>94.237147595356547</v>
      </c>
      <c r="Q35" s="91">
        <v>5.7628524046434499</v>
      </c>
      <c r="R35" s="52">
        <v>100</v>
      </c>
      <c r="S35" s="91">
        <v>94.188739518168504</v>
      </c>
      <c r="T35" s="4">
        <v>5.8112604818314919</v>
      </c>
      <c r="U35" s="90">
        <v>100</v>
      </c>
      <c r="V35" s="4">
        <v>93.85642317380352</v>
      </c>
      <c r="W35" s="91">
        <v>6.1435768261964734</v>
      </c>
      <c r="X35" s="52">
        <v>100</v>
      </c>
      <c r="Y35" s="91">
        <v>93.633048651760859</v>
      </c>
      <c r="Z35" s="4">
        <v>6.366951348239132</v>
      </c>
      <c r="AA35" s="90">
        <v>100</v>
      </c>
      <c r="AB35" s="4">
        <v>93.205189593451436</v>
      </c>
      <c r="AC35" s="91">
        <v>6.7948104065485557</v>
      </c>
      <c r="AD35" s="52">
        <v>100</v>
      </c>
      <c r="AE35" s="91">
        <v>92.835402570671576</v>
      </c>
      <c r="AF35" s="4">
        <v>7.1645974293284285</v>
      </c>
      <c r="AG35" s="90">
        <v>100</v>
      </c>
      <c r="AH35" s="4">
        <v>92.569101207017241</v>
      </c>
      <c r="AI35" s="51">
        <v>7.4308987929827541</v>
      </c>
      <c r="AJ35" s="52">
        <v>100</v>
      </c>
      <c r="AK35" s="91">
        <v>92.183554049892209</v>
      </c>
      <c r="AL35" s="4">
        <v>7.8164459501077923</v>
      </c>
      <c r="AM35" s="51">
        <v>100</v>
      </c>
      <c r="AN35" s="53">
        <v>91.97952900723682</v>
      </c>
      <c r="AO35" s="91">
        <v>8.020470992763185</v>
      </c>
      <c r="AP35" s="4">
        <v>0</v>
      </c>
      <c r="AQ35" s="51">
        <v>100</v>
      </c>
      <c r="AR35" s="51">
        <v>91.725216182828902</v>
      </c>
      <c r="AS35" s="51">
        <v>8.2747838171710928</v>
      </c>
      <c r="AT35" s="51">
        <v>0</v>
      </c>
      <c r="AU35" s="51">
        <v>100</v>
      </c>
      <c r="AV35" s="51">
        <v>91.265397536394175</v>
      </c>
      <c r="AW35" s="51">
        <v>8.7346024636058228</v>
      </c>
      <c r="AX35" s="51">
        <v>100</v>
      </c>
      <c r="AY35" s="51">
        <v>90.736180994183343</v>
      </c>
      <c r="AZ35" s="51">
        <v>9.2638190058166501</v>
      </c>
      <c r="BA35" s="51">
        <v>100</v>
      </c>
      <c r="BB35" s="53">
        <v>90.391826344215488</v>
      </c>
      <c r="BC35" s="51">
        <v>9.6081736557845137</v>
      </c>
      <c r="BD35" s="51">
        <v>100</v>
      </c>
      <c r="BE35" s="53">
        <v>90.185513685571706</v>
      </c>
      <c r="BF35" s="51">
        <v>9.8144863144282883</v>
      </c>
    </row>
    <row r="36" spans="2:58">
      <c r="B36" s="54" t="s">
        <v>13</v>
      </c>
      <c r="C36" s="92">
        <v>100</v>
      </c>
      <c r="D36" s="7">
        <v>98.698562221120483</v>
      </c>
      <c r="E36" s="55">
        <v>1.3014377788795239</v>
      </c>
      <c r="F36" s="92">
        <v>100</v>
      </c>
      <c r="G36" s="7">
        <v>98.312993539124193</v>
      </c>
      <c r="H36" s="55">
        <v>1.6870064608758075</v>
      </c>
      <c r="I36" s="92">
        <v>100</v>
      </c>
      <c r="J36" s="7">
        <v>98.12594575718775</v>
      </c>
      <c r="K36" s="93">
        <v>1.8740542428122453</v>
      </c>
      <c r="L36" s="56">
        <v>100</v>
      </c>
      <c r="M36" s="93">
        <v>97.954191683344447</v>
      </c>
      <c r="N36" s="7">
        <v>2.0458083166555485</v>
      </c>
      <c r="O36" s="92">
        <v>100</v>
      </c>
      <c r="P36" s="7">
        <v>97.813036020583183</v>
      </c>
      <c r="Q36" s="93">
        <v>2.1869639794168094</v>
      </c>
      <c r="R36" s="56">
        <v>100</v>
      </c>
      <c r="S36" s="93">
        <v>97.344949180667911</v>
      </c>
      <c r="T36" s="7">
        <v>2.6550508193320885</v>
      </c>
      <c r="U36" s="92">
        <v>100</v>
      </c>
      <c r="V36" s="7">
        <v>96.878374398743489</v>
      </c>
      <c r="W36" s="93">
        <v>3.1216256012565036</v>
      </c>
      <c r="X36" s="56">
        <v>100</v>
      </c>
      <c r="Y36" s="93">
        <v>96.313188901558348</v>
      </c>
      <c r="Z36" s="7">
        <v>3.6868110984416571</v>
      </c>
      <c r="AA36" s="92">
        <v>100</v>
      </c>
      <c r="AB36" s="7">
        <v>95.959688502061383</v>
      </c>
      <c r="AC36" s="93">
        <v>4.0403114979386165</v>
      </c>
      <c r="AD36" s="56">
        <v>100</v>
      </c>
      <c r="AE36" s="93">
        <v>95.303084012761431</v>
      </c>
      <c r="AF36" s="7">
        <v>4.696915987238568</v>
      </c>
      <c r="AG36" s="92">
        <v>100</v>
      </c>
      <c r="AH36" s="7">
        <v>94.78591160220995</v>
      </c>
      <c r="AI36" s="55">
        <v>5.2140883977900554</v>
      </c>
      <c r="AJ36" s="56">
        <v>100</v>
      </c>
      <c r="AK36" s="93">
        <v>94.434306569343065</v>
      </c>
      <c r="AL36" s="7">
        <v>5.5656934306569346</v>
      </c>
      <c r="AM36" s="55">
        <v>100</v>
      </c>
      <c r="AN36" s="57">
        <v>93.78852157208037</v>
      </c>
      <c r="AO36" s="93">
        <v>6.2114784279196353</v>
      </c>
      <c r="AP36" s="7">
        <v>0</v>
      </c>
      <c r="AQ36" s="55">
        <v>100</v>
      </c>
      <c r="AR36" s="55">
        <v>93.146809179503293</v>
      </c>
      <c r="AS36" s="55">
        <v>6.8453316567117257</v>
      </c>
      <c r="AT36" s="55" t="s">
        <v>8</v>
      </c>
      <c r="AU36" s="55">
        <v>100</v>
      </c>
      <c r="AV36" s="55">
        <v>92.61627464413489</v>
      </c>
      <c r="AW36" s="55">
        <v>7.3837253558651144</v>
      </c>
      <c r="AX36" s="55">
        <v>100</v>
      </c>
      <c r="AY36" s="55">
        <v>91.830774990640208</v>
      </c>
      <c r="AZ36" s="55">
        <v>8.1692250093597902</v>
      </c>
      <c r="BA36" s="55">
        <v>100</v>
      </c>
      <c r="BB36" s="57">
        <v>91.085722602241304</v>
      </c>
      <c r="BC36" s="55">
        <v>8.9142773977586955</v>
      </c>
      <c r="BD36" s="55">
        <v>100</v>
      </c>
      <c r="BE36" s="57">
        <v>90.624555413287808</v>
      </c>
      <c r="BF36" s="55">
        <v>9.3754445867121916</v>
      </c>
    </row>
    <row r="37" spans="2:58">
      <c r="B37" s="58" t="s">
        <v>14</v>
      </c>
      <c r="C37" s="90">
        <v>100</v>
      </c>
      <c r="D37" s="4">
        <v>96.777461842664309</v>
      </c>
      <c r="E37" s="51">
        <v>3.2225381573356868</v>
      </c>
      <c r="F37" s="90">
        <v>100</v>
      </c>
      <c r="G37" s="4">
        <v>96.313263525305416</v>
      </c>
      <c r="H37" s="51">
        <v>3.6867364746945901</v>
      </c>
      <c r="I37" s="90">
        <v>100</v>
      </c>
      <c r="J37" s="4">
        <v>96.213954878230993</v>
      </c>
      <c r="K37" s="91">
        <v>3.7860451217690128</v>
      </c>
      <c r="L37" s="52">
        <v>100</v>
      </c>
      <c r="M37" s="91">
        <v>95.94795852418018</v>
      </c>
      <c r="N37" s="4">
        <v>4.0520414758198218</v>
      </c>
      <c r="O37" s="90">
        <v>100</v>
      </c>
      <c r="P37" s="4">
        <v>95.85904731372392</v>
      </c>
      <c r="Q37" s="91">
        <v>4.1409526862760817</v>
      </c>
      <c r="R37" s="52">
        <v>100</v>
      </c>
      <c r="S37" s="91">
        <v>95.734280127611399</v>
      </c>
      <c r="T37" s="4">
        <v>4.2657198723885976</v>
      </c>
      <c r="U37" s="90">
        <v>100</v>
      </c>
      <c r="V37" s="4">
        <v>95.616927386766491</v>
      </c>
      <c r="W37" s="91">
        <v>4.3830726132335069</v>
      </c>
      <c r="X37" s="52">
        <v>100</v>
      </c>
      <c r="Y37" s="91">
        <v>95.247193131427494</v>
      </c>
      <c r="Z37" s="4">
        <v>4.7528068685725069</v>
      </c>
      <c r="AA37" s="90">
        <v>100</v>
      </c>
      <c r="AB37" s="4">
        <v>95.125897685965072</v>
      </c>
      <c r="AC37" s="91">
        <v>4.874102314034932</v>
      </c>
      <c r="AD37" s="52">
        <v>100</v>
      </c>
      <c r="AE37" s="91">
        <v>94.912723449001049</v>
      </c>
      <c r="AF37" s="4">
        <v>5.0872765509989479</v>
      </c>
      <c r="AG37" s="90">
        <v>100</v>
      </c>
      <c r="AH37" s="4">
        <v>94.683864745946593</v>
      </c>
      <c r="AI37" s="51">
        <v>5.3161352540534024</v>
      </c>
      <c r="AJ37" s="52">
        <v>100</v>
      </c>
      <c r="AK37" s="91">
        <v>94.37239330400503</v>
      </c>
      <c r="AL37" s="4">
        <v>5.627606695994972</v>
      </c>
      <c r="AM37" s="51">
        <v>100</v>
      </c>
      <c r="AN37" s="53">
        <v>94.00983459991059</v>
      </c>
      <c r="AO37" s="91">
        <v>5.975860527492177</v>
      </c>
      <c r="AP37" s="4">
        <v>1.430487259722843E-2</v>
      </c>
      <c r="AQ37" s="51">
        <v>100</v>
      </c>
      <c r="AR37" s="51">
        <v>93.550091167799877</v>
      </c>
      <c r="AS37" s="51">
        <v>6.4499088322001255</v>
      </c>
      <c r="AT37" s="51">
        <v>0</v>
      </c>
      <c r="AU37" s="51">
        <v>100</v>
      </c>
      <c r="AV37" s="51">
        <v>93.084250498809297</v>
      </c>
      <c r="AW37" s="51">
        <v>6.9157495011907058</v>
      </c>
      <c r="AX37" s="51">
        <v>100</v>
      </c>
      <c r="AY37" s="51">
        <v>92.744634468359493</v>
      </c>
      <c r="AZ37" s="51">
        <v>7.2553655316405177</v>
      </c>
      <c r="BA37" s="51">
        <v>100</v>
      </c>
      <c r="BB37" s="53">
        <v>92.335906198444491</v>
      </c>
      <c r="BC37" s="51">
        <v>7.6640938015555031</v>
      </c>
      <c r="BD37" s="51">
        <v>100</v>
      </c>
      <c r="BE37" s="53">
        <v>92.0101188107555</v>
      </c>
      <c r="BF37" s="51">
        <v>7.9898811892445005</v>
      </c>
    </row>
    <row r="38" spans="2:58">
      <c r="B38" s="54" t="s">
        <v>44</v>
      </c>
      <c r="C38" s="92">
        <v>100</v>
      </c>
      <c r="D38" s="7">
        <v>96.250523953107887</v>
      </c>
      <c r="E38" s="55">
        <v>3.7494760468921133</v>
      </c>
      <c r="F38" s="92">
        <v>100</v>
      </c>
      <c r="G38" s="7">
        <v>96.850597230158087</v>
      </c>
      <c r="H38" s="55">
        <v>3.1494027698419176</v>
      </c>
      <c r="I38" s="92">
        <v>100</v>
      </c>
      <c r="J38" s="7">
        <v>96.744698787367881</v>
      </c>
      <c r="K38" s="93">
        <v>3.255301212632125</v>
      </c>
      <c r="L38" s="56">
        <v>100</v>
      </c>
      <c r="M38" s="93">
        <v>97.176717934598969</v>
      </c>
      <c r="N38" s="7">
        <v>2.8232820654010284</v>
      </c>
      <c r="O38" s="92">
        <v>100</v>
      </c>
      <c r="P38" s="7">
        <v>97.023874020298337</v>
      </c>
      <c r="Q38" s="93">
        <v>2.9761259797016648</v>
      </c>
      <c r="R38" s="56">
        <v>100</v>
      </c>
      <c r="S38" s="93">
        <v>96.95843784430015</v>
      </c>
      <c r="T38" s="7">
        <v>3.0415621556998524</v>
      </c>
      <c r="U38" s="92">
        <v>100</v>
      </c>
      <c r="V38" s="7">
        <v>96.729584917405901</v>
      </c>
      <c r="W38" s="93">
        <v>3.2704150825940999</v>
      </c>
      <c r="X38" s="56">
        <v>100</v>
      </c>
      <c r="Y38" s="93">
        <v>96.667594118528342</v>
      </c>
      <c r="Z38" s="7">
        <v>3.3324058814716522</v>
      </c>
      <c r="AA38" s="92">
        <v>100</v>
      </c>
      <c r="AB38" s="7">
        <v>96.27806985369034</v>
      </c>
      <c r="AC38" s="93">
        <v>3.721930146309655</v>
      </c>
      <c r="AD38" s="56">
        <v>100</v>
      </c>
      <c r="AE38" s="93">
        <v>95.965921642830381</v>
      </c>
      <c r="AF38" s="7">
        <v>4.0340783571696139</v>
      </c>
      <c r="AG38" s="92">
        <v>100</v>
      </c>
      <c r="AH38" s="7">
        <v>95.761149328466473</v>
      </c>
      <c r="AI38" s="55">
        <v>4.2388506715335295</v>
      </c>
      <c r="AJ38" s="56">
        <v>100</v>
      </c>
      <c r="AK38" s="93">
        <v>95.42104310032596</v>
      </c>
      <c r="AL38" s="7">
        <v>4.5789568996740311</v>
      </c>
      <c r="AM38" s="55">
        <v>100</v>
      </c>
      <c r="AN38" s="57">
        <v>95.055036181597572</v>
      </c>
      <c r="AO38" s="93">
        <v>4.9449638184024227</v>
      </c>
      <c r="AP38" s="7">
        <v>0</v>
      </c>
      <c r="AQ38" s="55">
        <v>100</v>
      </c>
      <c r="AR38" s="55">
        <v>94.659776055124894</v>
      </c>
      <c r="AS38" s="55">
        <v>5.3393877056103296</v>
      </c>
      <c r="AT38" s="55" t="s">
        <v>8</v>
      </c>
      <c r="AU38" s="55">
        <v>100</v>
      </c>
      <c r="AV38" s="55">
        <v>94.214126298550113</v>
      </c>
      <c r="AW38" s="55">
        <v>5.7858737014498809</v>
      </c>
      <c r="AX38" s="55">
        <v>100</v>
      </c>
      <c r="AY38" s="55">
        <v>93.52978075610838</v>
      </c>
      <c r="AZ38" s="55">
        <v>6.4702192438916173</v>
      </c>
      <c r="BA38" s="55">
        <v>100</v>
      </c>
      <c r="BB38" s="57">
        <v>93.059771490188254</v>
      </c>
      <c r="BC38" s="55">
        <v>6.9402285098117407</v>
      </c>
      <c r="BD38" s="55">
        <v>100</v>
      </c>
      <c r="BE38" s="57">
        <v>92.845472525582593</v>
      </c>
      <c r="BF38" s="55">
        <v>7.1545274744174048</v>
      </c>
    </row>
    <row r="39" spans="2:58">
      <c r="B39" s="58" t="s">
        <v>15</v>
      </c>
      <c r="C39" s="90">
        <v>100</v>
      </c>
      <c r="D39" s="4">
        <v>97.248508537337997</v>
      </c>
      <c r="E39" s="51">
        <v>2.751491462662004</v>
      </c>
      <c r="F39" s="90">
        <v>100</v>
      </c>
      <c r="G39" s="4">
        <v>97.246882793017448</v>
      </c>
      <c r="H39" s="51">
        <v>2.7531172069825436</v>
      </c>
      <c r="I39" s="90">
        <v>100</v>
      </c>
      <c r="J39" s="4">
        <v>97.020492746949117</v>
      </c>
      <c r="K39" s="91">
        <v>2.9795072530508864</v>
      </c>
      <c r="L39" s="52">
        <v>100</v>
      </c>
      <c r="M39" s="91">
        <v>97.028968713789112</v>
      </c>
      <c r="N39" s="4">
        <v>2.9710312862108923</v>
      </c>
      <c r="O39" s="90">
        <v>100</v>
      </c>
      <c r="P39" s="4">
        <v>96.531843178995928</v>
      </c>
      <c r="Q39" s="91">
        <v>3.4681568210040798</v>
      </c>
      <c r="R39" s="52">
        <v>100</v>
      </c>
      <c r="S39" s="91">
        <v>96.881083368599235</v>
      </c>
      <c r="T39" s="4">
        <v>3.1189166314007615</v>
      </c>
      <c r="U39" s="90">
        <v>100</v>
      </c>
      <c r="V39" s="4">
        <v>96.700814713237065</v>
      </c>
      <c r="W39" s="91">
        <v>3.2991852867629263</v>
      </c>
      <c r="X39" s="52">
        <v>100</v>
      </c>
      <c r="Y39" s="91">
        <v>96.154140224787838</v>
      </c>
      <c r="Z39" s="4">
        <v>3.8458597752121721</v>
      </c>
      <c r="AA39" s="90">
        <v>100</v>
      </c>
      <c r="AB39" s="4">
        <v>95.68472835129856</v>
      </c>
      <c r="AC39" s="91">
        <v>4.3152716487014393</v>
      </c>
      <c r="AD39" s="52">
        <v>100</v>
      </c>
      <c r="AE39" s="91">
        <v>95.619298671568799</v>
      </c>
      <c r="AF39" s="4">
        <v>4.3807013284312024</v>
      </c>
      <c r="AG39" s="90">
        <v>100</v>
      </c>
      <c r="AH39" s="4">
        <v>95.300953916431538</v>
      </c>
      <c r="AI39" s="51">
        <v>4.6990460835684535</v>
      </c>
      <c r="AJ39" s="52">
        <v>100</v>
      </c>
      <c r="AK39" s="91">
        <v>94.825847995056748</v>
      </c>
      <c r="AL39" s="4">
        <v>5.1741520049432497</v>
      </c>
      <c r="AM39" s="51">
        <v>100</v>
      </c>
      <c r="AN39" s="53">
        <v>94.81746963113325</v>
      </c>
      <c r="AO39" s="91">
        <v>5.1825303688667574</v>
      </c>
      <c r="AP39" s="4">
        <v>0</v>
      </c>
      <c r="AQ39" s="51">
        <v>100</v>
      </c>
      <c r="AR39" s="51">
        <v>94.32086644371492</v>
      </c>
      <c r="AS39" s="51">
        <v>5.679133556285092</v>
      </c>
      <c r="AT39" s="51">
        <v>0</v>
      </c>
      <c r="AU39" s="51">
        <v>100</v>
      </c>
      <c r="AV39" s="51">
        <v>94.139573410644033</v>
      </c>
      <c r="AW39" s="51">
        <v>5.8604265893559742</v>
      </c>
      <c r="AX39" s="51">
        <v>100</v>
      </c>
      <c r="AY39" s="51">
        <v>93.875667099379783</v>
      </c>
      <c r="AZ39" s="51">
        <v>6.1243329006202218</v>
      </c>
      <c r="BA39" s="51">
        <v>100</v>
      </c>
      <c r="BB39" s="53">
        <v>93.530914949169485</v>
      </c>
      <c r="BC39" s="51">
        <v>6.4690850508305102</v>
      </c>
      <c r="BD39" s="51">
        <v>100</v>
      </c>
      <c r="BE39" s="53">
        <v>93.353288612128182</v>
      </c>
      <c r="BF39" s="51">
        <v>6.6467113878718234</v>
      </c>
    </row>
    <row r="40" spans="2:58">
      <c r="B40" s="54" t="s">
        <v>16</v>
      </c>
      <c r="C40" s="92">
        <v>100</v>
      </c>
      <c r="D40" s="7">
        <v>97.445255474452551</v>
      </c>
      <c r="E40" s="55">
        <v>2.5547445255474455</v>
      </c>
      <c r="F40" s="92">
        <v>100</v>
      </c>
      <c r="G40" s="7">
        <v>97.036144578313255</v>
      </c>
      <c r="H40" s="55">
        <v>2.963855421686747</v>
      </c>
      <c r="I40" s="92">
        <v>100</v>
      </c>
      <c r="J40" s="7">
        <v>97.136721546170364</v>
      </c>
      <c r="K40" s="93">
        <v>2.863278453829635</v>
      </c>
      <c r="L40" s="56">
        <v>100</v>
      </c>
      <c r="M40" s="93">
        <v>97.376294591484466</v>
      </c>
      <c r="N40" s="7">
        <v>2.6237054085155349</v>
      </c>
      <c r="O40" s="92">
        <v>100</v>
      </c>
      <c r="P40" s="7">
        <v>97.350845948352628</v>
      </c>
      <c r="Q40" s="93">
        <v>2.6491540516473733</v>
      </c>
      <c r="R40" s="56">
        <v>100</v>
      </c>
      <c r="S40" s="93">
        <v>97.282494206867497</v>
      </c>
      <c r="T40" s="7">
        <v>2.7175057931325046</v>
      </c>
      <c r="U40" s="92">
        <v>100</v>
      </c>
      <c r="V40" s="7">
        <v>96.720655868826228</v>
      </c>
      <c r="W40" s="93">
        <v>3.2793441311737648</v>
      </c>
      <c r="X40" s="56">
        <v>100</v>
      </c>
      <c r="Y40" s="93">
        <v>96.644784828592265</v>
      </c>
      <c r="Z40" s="7">
        <v>3.3552151714077314</v>
      </c>
      <c r="AA40" s="92">
        <v>100</v>
      </c>
      <c r="AB40" s="7">
        <v>96.485892887312048</v>
      </c>
      <c r="AC40" s="93">
        <v>3.5141071126879537</v>
      </c>
      <c r="AD40" s="56">
        <v>100</v>
      </c>
      <c r="AE40" s="93">
        <v>95.815626021575682</v>
      </c>
      <c r="AF40" s="7">
        <v>4.1843739784243219</v>
      </c>
      <c r="AG40" s="92">
        <v>100</v>
      </c>
      <c r="AH40" s="7">
        <v>95.73649623337073</v>
      </c>
      <c r="AI40" s="55">
        <v>4.2635037666292677</v>
      </c>
      <c r="AJ40" s="56">
        <v>100</v>
      </c>
      <c r="AK40" s="93">
        <v>95.349915031670022</v>
      </c>
      <c r="AL40" s="7">
        <v>4.6500849683299856</v>
      </c>
      <c r="AM40" s="55">
        <v>100</v>
      </c>
      <c r="AN40" s="57">
        <v>94.943224829674492</v>
      </c>
      <c r="AO40" s="93">
        <v>5.056775170325511</v>
      </c>
      <c r="AP40" s="7">
        <v>0</v>
      </c>
      <c r="AQ40" s="55">
        <v>100</v>
      </c>
      <c r="AR40" s="55">
        <v>94.676579925650557</v>
      </c>
      <c r="AS40" s="55">
        <v>5.3234200743494418</v>
      </c>
      <c r="AT40" s="55">
        <v>0</v>
      </c>
      <c r="AU40" s="55">
        <v>100</v>
      </c>
      <c r="AV40" s="55">
        <v>94.464517993929761</v>
      </c>
      <c r="AW40" s="55">
        <v>5.5354820060702412</v>
      </c>
      <c r="AX40" s="55">
        <v>100</v>
      </c>
      <c r="AY40" s="55">
        <v>93.904147982062781</v>
      </c>
      <c r="AZ40" s="55">
        <v>6.0958520179372204</v>
      </c>
      <c r="BA40" s="55">
        <v>100</v>
      </c>
      <c r="BB40" s="57">
        <v>93.499517972731027</v>
      </c>
      <c r="BC40" s="55">
        <v>6.500482027268971</v>
      </c>
      <c r="BD40" s="55">
        <v>100</v>
      </c>
      <c r="BE40" s="57">
        <v>92.626064178127038</v>
      </c>
      <c r="BF40" s="55">
        <v>7.373935821872954</v>
      </c>
    </row>
    <row r="41" spans="2:58">
      <c r="B41" s="58" t="s">
        <v>17</v>
      </c>
      <c r="C41" s="90">
        <v>100</v>
      </c>
      <c r="D41" s="4">
        <v>98.405042739124198</v>
      </c>
      <c r="E41" s="51">
        <v>1.5949572608757938</v>
      </c>
      <c r="F41" s="90">
        <v>100</v>
      </c>
      <c r="G41" s="4">
        <v>98.204692593783008</v>
      </c>
      <c r="H41" s="51">
        <v>1.795307406216998</v>
      </c>
      <c r="I41" s="90">
        <v>100</v>
      </c>
      <c r="J41" s="4">
        <v>97.821417612764648</v>
      </c>
      <c r="K41" s="91">
        <v>2.1785823872353482</v>
      </c>
      <c r="L41" s="52">
        <v>100</v>
      </c>
      <c r="M41" s="91">
        <v>97.437175493250265</v>
      </c>
      <c r="N41" s="4">
        <v>2.5628245067497404</v>
      </c>
      <c r="O41" s="90">
        <v>100</v>
      </c>
      <c r="P41" s="4">
        <v>96.728424015009381</v>
      </c>
      <c r="Q41" s="91">
        <v>3.2715759849906192</v>
      </c>
      <c r="R41" s="52">
        <v>100</v>
      </c>
      <c r="S41" s="91">
        <v>96.23779545368869</v>
      </c>
      <c r="T41" s="4">
        <v>3.7622045463113056</v>
      </c>
      <c r="U41" s="90">
        <v>100</v>
      </c>
      <c r="V41" s="4">
        <v>95.640767627398844</v>
      </c>
      <c r="W41" s="91">
        <v>4.3592323726011646</v>
      </c>
      <c r="X41" s="52">
        <v>100</v>
      </c>
      <c r="Y41" s="91">
        <v>94.970670924299753</v>
      </c>
      <c r="Z41" s="4">
        <v>5.0293290757002538</v>
      </c>
      <c r="AA41" s="90">
        <v>100</v>
      </c>
      <c r="AB41" s="4">
        <v>94.361829821285681</v>
      </c>
      <c r="AC41" s="91">
        <v>5.6381701787143239</v>
      </c>
      <c r="AD41" s="52">
        <v>100</v>
      </c>
      <c r="AE41" s="91">
        <v>93.783159196693035</v>
      </c>
      <c r="AF41" s="4">
        <v>6.2168408033069689</v>
      </c>
      <c r="AG41" s="90">
        <v>100</v>
      </c>
      <c r="AH41" s="4">
        <v>93.184312004263731</v>
      </c>
      <c r="AI41" s="51">
        <v>6.8156879957362762</v>
      </c>
      <c r="AJ41" s="52">
        <v>100</v>
      </c>
      <c r="AK41" s="91">
        <v>92.61015311207079</v>
      </c>
      <c r="AL41" s="4">
        <v>7.3898468879292123</v>
      </c>
      <c r="AM41" s="51">
        <v>100</v>
      </c>
      <c r="AN41" s="53">
        <v>92.047621799687917</v>
      </c>
      <c r="AO41" s="91">
        <v>7.9523782003120855</v>
      </c>
      <c r="AP41" s="4">
        <v>0</v>
      </c>
      <c r="AQ41" s="51">
        <v>100</v>
      </c>
      <c r="AR41" s="51">
        <v>91.427226927974317</v>
      </c>
      <c r="AS41" s="51">
        <v>8.5727730720256883</v>
      </c>
      <c r="AT41" s="51">
        <v>0</v>
      </c>
      <c r="AU41" s="51">
        <v>100</v>
      </c>
      <c r="AV41" s="51">
        <v>90.691678286721569</v>
      </c>
      <c r="AW41" s="51">
        <v>9.3083217132784331</v>
      </c>
      <c r="AX41" s="51">
        <v>100</v>
      </c>
      <c r="AY41" s="51">
        <v>90.144336285470843</v>
      </c>
      <c r="AZ41" s="51">
        <v>9.8556637145291646</v>
      </c>
      <c r="BA41" s="51">
        <v>100</v>
      </c>
      <c r="BB41" s="53">
        <v>89.780741120656486</v>
      </c>
      <c r="BC41" s="51">
        <v>10.219258879343505</v>
      </c>
      <c r="BD41" s="51">
        <v>100</v>
      </c>
      <c r="BE41" s="53">
        <v>89.380262459227794</v>
      </c>
      <c r="BF41" s="51">
        <v>10.619737540772206</v>
      </c>
    </row>
    <row r="42" spans="2:58">
      <c r="B42" s="54" t="s">
        <v>18</v>
      </c>
      <c r="C42" s="92">
        <v>100</v>
      </c>
      <c r="D42" s="7">
        <v>99.095163806552264</v>
      </c>
      <c r="E42" s="55">
        <v>0.90483619344773791</v>
      </c>
      <c r="F42" s="92">
        <v>100</v>
      </c>
      <c r="G42" s="7">
        <v>98.80303844088084</v>
      </c>
      <c r="H42" s="55">
        <v>1.1969615591191589</v>
      </c>
      <c r="I42" s="92">
        <v>100</v>
      </c>
      <c r="J42" s="7">
        <v>98.617235966813666</v>
      </c>
      <c r="K42" s="93">
        <v>1.3827640331863369</v>
      </c>
      <c r="L42" s="56">
        <v>100</v>
      </c>
      <c r="M42" s="93">
        <v>98.476715508486862</v>
      </c>
      <c r="N42" s="7">
        <v>1.5232844915131292</v>
      </c>
      <c r="O42" s="92">
        <v>100</v>
      </c>
      <c r="P42" s="7">
        <v>98.217595893340942</v>
      </c>
      <c r="Q42" s="93">
        <v>1.7824041066590617</v>
      </c>
      <c r="R42" s="56">
        <v>100</v>
      </c>
      <c r="S42" s="93">
        <v>98.115463047605658</v>
      </c>
      <c r="T42" s="7">
        <v>1.8845369523943463</v>
      </c>
      <c r="U42" s="92">
        <v>100</v>
      </c>
      <c r="V42" s="7">
        <v>97.506132461161073</v>
      </c>
      <c r="W42" s="93">
        <v>2.4938675388389209</v>
      </c>
      <c r="X42" s="56">
        <v>100</v>
      </c>
      <c r="Y42" s="93">
        <v>97.078696343402228</v>
      </c>
      <c r="Z42" s="7">
        <v>2.9213036565977744</v>
      </c>
      <c r="AA42" s="92">
        <v>100</v>
      </c>
      <c r="AB42" s="7">
        <v>96.471396452660514</v>
      </c>
      <c r="AC42" s="93">
        <v>3.5286035473394954</v>
      </c>
      <c r="AD42" s="56">
        <v>100</v>
      </c>
      <c r="AE42" s="93">
        <v>96.053503645237086</v>
      </c>
      <c r="AF42" s="7">
        <v>3.9464963547629086</v>
      </c>
      <c r="AG42" s="92">
        <v>100</v>
      </c>
      <c r="AH42" s="7">
        <v>95.440712029859327</v>
      </c>
      <c r="AI42" s="55">
        <v>4.5592879701406828</v>
      </c>
      <c r="AJ42" s="56">
        <v>100</v>
      </c>
      <c r="AK42" s="93">
        <v>94.93544078361532</v>
      </c>
      <c r="AL42" s="7">
        <v>5.0645592163846844</v>
      </c>
      <c r="AM42" s="55">
        <v>100</v>
      </c>
      <c r="AN42" s="57">
        <v>94.514927387572214</v>
      </c>
      <c r="AO42" s="93">
        <v>5.4850726124277926</v>
      </c>
      <c r="AP42" s="7">
        <v>0</v>
      </c>
      <c r="AQ42" s="55">
        <v>100</v>
      </c>
      <c r="AR42" s="55">
        <v>93.999471319058941</v>
      </c>
      <c r="AS42" s="55">
        <v>6.0005286809410521</v>
      </c>
      <c r="AT42" s="55">
        <v>0</v>
      </c>
      <c r="AU42" s="55">
        <v>100</v>
      </c>
      <c r="AV42" s="55">
        <v>93.667573791082276</v>
      </c>
      <c r="AW42" s="55">
        <v>6.332426208917731</v>
      </c>
      <c r="AX42" s="55">
        <v>100</v>
      </c>
      <c r="AY42" s="55">
        <v>93.156962816373294</v>
      </c>
      <c r="AZ42" s="55">
        <v>6.8430371836267057</v>
      </c>
      <c r="BA42" s="55">
        <v>100</v>
      </c>
      <c r="BB42" s="57">
        <v>92.82247237426418</v>
      </c>
      <c r="BC42" s="55">
        <v>7.1775276257358263</v>
      </c>
      <c r="BD42" s="55">
        <v>100</v>
      </c>
      <c r="BE42" s="57">
        <v>92.101371679159655</v>
      </c>
      <c r="BF42" s="55">
        <v>7.8986283208403449</v>
      </c>
    </row>
    <row r="43" spans="2:58">
      <c r="B43" s="58" t="s">
        <v>19</v>
      </c>
      <c r="C43" s="90">
        <v>100</v>
      </c>
      <c r="D43" s="4">
        <v>94.977738201246666</v>
      </c>
      <c r="E43" s="51">
        <v>5.0222617987533393</v>
      </c>
      <c r="F43" s="90">
        <v>100</v>
      </c>
      <c r="G43" s="4">
        <v>94.359556448092206</v>
      </c>
      <c r="H43" s="51">
        <v>5.6404435519077971</v>
      </c>
      <c r="I43" s="90">
        <v>100</v>
      </c>
      <c r="J43" s="4">
        <v>94.529186195142728</v>
      </c>
      <c r="K43" s="91">
        <v>5.470813804857265</v>
      </c>
      <c r="L43" s="52">
        <v>100</v>
      </c>
      <c r="M43" s="91">
        <v>94.265002013693106</v>
      </c>
      <c r="N43" s="4">
        <v>5.7349979863068867</v>
      </c>
      <c r="O43" s="90">
        <v>100</v>
      </c>
      <c r="P43" s="4">
        <v>94.179571286902132</v>
      </c>
      <c r="Q43" s="91">
        <v>5.8204287130978711</v>
      </c>
      <c r="R43" s="52">
        <v>100</v>
      </c>
      <c r="S43" s="91">
        <v>93.728898786006752</v>
      </c>
      <c r="T43" s="4">
        <v>6.2711012139932478</v>
      </c>
      <c r="U43" s="90">
        <v>100</v>
      </c>
      <c r="V43" s="4">
        <v>93.744917321767417</v>
      </c>
      <c r="W43" s="91">
        <v>6.2550826782325837</v>
      </c>
      <c r="X43" s="52">
        <v>100</v>
      </c>
      <c r="Y43" s="91">
        <v>93.640770506442152</v>
      </c>
      <c r="Z43" s="4">
        <v>6.3592294935578515</v>
      </c>
      <c r="AA43" s="90">
        <v>100</v>
      </c>
      <c r="AB43" s="4">
        <v>93.004462670365456</v>
      </c>
      <c r="AC43" s="91">
        <v>6.9955373296345433</v>
      </c>
      <c r="AD43" s="52">
        <v>100</v>
      </c>
      <c r="AE43" s="91">
        <v>92.499141778235497</v>
      </c>
      <c r="AF43" s="4">
        <v>7.5008582217645046</v>
      </c>
      <c r="AG43" s="90">
        <v>100</v>
      </c>
      <c r="AH43" s="4">
        <v>92.504733266510755</v>
      </c>
      <c r="AI43" s="51">
        <v>7.4952667334892533</v>
      </c>
      <c r="AJ43" s="52">
        <v>100</v>
      </c>
      <c r="AK43" s="91">
        <v>91.86132154882155</v>
      </c>
      <c r="AL43" s="4">
        <v>8.1386784511784516</v>
      </c>
      <c r="AM43" s="51">
        <v>100</v>
      </c>
      <c r="AN43" s="53">
        <v>91.435554668794893</v>
      </c>
      <c r="AO43" s="91">
        <v>8.5395051875498798</v>
      </c>
      <c r="AP43" s="4">
        <v>2.4940143655227454E-2</v>
      </c>
      <c r="AQ43" s="51">
        <v>100</v>
      </c>
      <c r="AR43" s="51">
        <v>90.854209250368399</v>
      </c>
      <c r="AS43" s="51">
        <v>9.1362836906403011</v>
      </c>
      <c r="AT43" s="51" t="s">
        <v>8</v>
      </c>
      <c r="AU43" s="51">
        <v>100</v>
      </c>
      <c r="AV43" s="51">
        <v>90.468319559228647</v>
      </c>
      <c r="AW43" s="51">
        <v>9.5316804407713498</v>
      </c>
      <c r="AX43" s="51">
        <v>100</v>
      </c>
      <c r="AY43" s="51">
        <v>90.228826933193048</v>
      </c>
      <c r="AZ43" s="51">
        <v>9.771173066806945</v>
      </c>
      <c r="BA43" s="51">
        <v>100</v>
      </c>
      <c r="BB43" s="53">
        <v>89.760439194809521</v>
      </c>
      <c r="BC43" s="51">
        <v>10.239560805190484</v>
      </c>
      <c r="BD43" s="51">
        <v>100</v>
      </c>
      <c r="BE43" s="53">
        <v>89.383478190236374</v>
      </c>
      <c r="BF43" s="51">
        <v>10.616521809763627</v>
      </c>
    </row>
    <row r="44" spans="2:58">
      <c r="B44" s="59" t="s">
        <v>20</v>
      </c>
      <c r="C44" s="60">
        <v>100</v>
      </c>
      <c r="D44" s="8">
        <v>99.098050625545525</v>
      </c>
      <c r="E44" s="61">
        <v>0.90194937445446599</v>
      </c>
      <c r="F44" s="60">
        <v>100</v>
      </c>
      <c r="G44" s="8">
        <v>99.11213088587391</v>
      </c>
      <c r="H44" s="61">
        <v>0.88786911412609748</v>
      </c>
      <c r="I44" s="60">
        <v>100</v>
      </c>
      <c r="J44" s="8">
        <v>98.675301736826611</v>
      </c>
      <c r="K44" s="62">
        <v>1.3246982631733883</v>
      </c>
      <c r="L44" s="63">
        <v>100</v>
      </c>
      <c r="M44" s="62">
        <v>98.393994108144071</v>
      </c>
      <c r="N44" s="8">
        <v>1.6060058918559346</v>
      </c>
      <c r="O44" s="60">
        <v>100</v>
      </c>
      <c r="P44" s="8">
        <v>98.20218628602403</v>
      </c>
      <c r="Q44" s="62">
        <v>1.7978137139759689</v>
      </c>
      <c r="R44" s="63">
        <v>100</v>
      </c>
      <c r="S44" s="62">
        <v>97.513746115228301</v>
      </c>
      <c r="T44" s="8">
        <v>2.4862538847716951</v>
      </c>
      <c r="U44" s="60">
        <v>100</v>
      </c>
      <c r="V44" s="8">
        <v>97.007387305894767</v>
      </c>
      <c r="W44" s="62">
        <v>2.9926126941052313</v>
      </c>
      <c r="X44" s="63">
        <v>100</v>
      </c>
      <c r="Y44" s="62">
        <v>96.686287333769343</v>
      </c>
      <c r="Z44" s="8">
        <v>3.3137126662306517</v>
      </c>
      <c r="AA44" s="60">
        <v>100</v>
      </c>
      <c r="AB44" s="8">
        <v>96.306777982170658</v>
      </c>
      <c r="AC44" s="62">
        <v>3.6932220178293478</v>
      </c>
      <c r="AD44" s="63">
        <v>100</v>
      </c>
      <c r="AE44" s="62">
        <v>96.030747728860931</v>
      </c>
      <c r="AF44" s="8">
        <v>3.9692522711390636</v>
      </c>
      <c r="AG44" s="60">
        <v>100</v>
      </c>
      <c r="AH44" s="8">
        <v>95.780358738231058</v>
      </c>
      <c r="AI44" s="61">
        <v>4.2196412617689507</v>
      </c>
      <c r="AJ44" s="63">
        <v>100</v>
      </c>
      <c r="AK44" s="62">
        <v>95.41204170871174</v>
      </c>
      <c r="AL44" s="8">
        <v>4.5879582912882615</v>
      </c>
      <c r="AM44" s="61">
        <v>100</v>
      </c>
      <c r="AN44" s="64">
        <v>94.866232827187275</v>
      </c>
      <c r="AO44" s="62">
        <v>5.1337671728127265</v>
      </c>
      <c r="AP44" s="8">
        <v>0</v>
      </c>
      <c r="AQ44" s="61">
        <v>100</v>
      </c>
      <c r="AR44" s="61">
        <v>94.626304531017041</v>
      </c>
      <c r="AS44" s="61">
        <v>5.3736954689829517</v>
      </c>
      <c r="AT44" s="61">
        <v>0</v>
      </c>
      <c r="AU44" s="61">
        <v>100</v>
      </c>
      <c r="AV44" s="61">
        <v>94.334186939820739</v>
      </c>
      <c r="AW44" s="61">
        <v>5.6658130601792571</v>
      </c>
      <c r="AX44" s="61">
        <v>100</v>
      </c>
      <c r="AY44" s="61">
        <v>93.970070422535215</v>
      </c>
      <c r="AZ44" s="61">
        <v>6.029929577464789</v>
      </c>
      <c r="BA44" s="61">
        <v>100</v>
      </c>
      <c r="BB44" s="64">
        <v>93.58846297914846</v>
      </c>
      <c r="BC44" s="61">
        <v>6.4115370208515419</v>
      </c>
      <c r="BD44" s="61">
        <v>100</v>
      </c>
      <c r="BE44" s="64">
        <v>93.392370572207085</v>
      </c>
      <c r="BF44" s="61">
        <v>6.607629427792916</v>
      </c>
    </row>
    <row r="45" spans="2:58">
      <c r="B45" s="65" t="s">
        <v>21</v>
      </c>
      <c r="C45" s="94">
        <v>100</v>
      </c>
      <c r="D45" s="12">
        <v>97.724933979691784</v>
      </c>
      <c r="E45" s="66">
        <v>2.2750660203082189</v>
      </c>
      <c r="F45" s="94">
        <v>100</v>
      </c>
      <c r="G45" s="12">
        <v>97.933659597607388</v>
      </c>
      <c r="H45" s="66">
        <v>2.0663404023926049</v>
      </c>
      <c r="I45" s="94">
        <v>100</v>
      </c>
      <c r="J45" s="12">
        <v>97.585347503056525</v>
      </c>
      <c r="K45" s="95">
        <v>2.4146524969434777</v>
      </c>
      <c r="L45" s="67">
        <v>100</v>
      </c>
      <c r="M45" s="95">
        <v>97.313489877814376</v>
      </c>
      <c r="N45" s="12">
        <v>2.686510122185628</v>
      </c>
      <c r="O45" s="94">
        <v>100</v>
      </c>
      <c r="P45" s="12">
        <v>96.73085583170716</v>
      </c>
      <c r="Q45" s="95">
        <v>3.2691441682928395</v>
      </c>
      <c r="R45" s="67">
        <v>100</v>
      </c>
      <c r="S45" s="95">
        <v>96.291138090768712</v>
      </c>
      <c r="T45" s="12">
        <v>3.7088619092312811</v>
      </c>
      <c r="U45" s="94">
        <v>100</v>
      </c>
      <c r="V45" s="12">
        <v>95.526431675888873</v>
      </c>
      <c r="W45" s="95">
        <v>4.4735683241111257</v>
      </c>
      <c r="X45" s="67">
        <v>100</v>
      </c>
      <c r="Y45" s="95">
        <v>94.883083936909443</v>
      </c>
      <c r="Z45" s="12">
        <v>5.1169160630905548</v>
      </c>
      <c r="AA45" s="94">
        <v>100</v>
      </c>
      <c r="AB45" s="12">
        <v>94.32878300743161</v>
      </c>
      <c r="AC45" s="95">
        <v>5.6712169925683868</v>
      </c>
      <c r="AD45" s="67">
        <v>100</v>
      </c>
      <c r="AE45" s="95">
        <v>93.833930837158206</v>
      </c>
      <c r="AF45" s="12">
        <v>6.1660691628417901</v>
      </c>
      <c r="AG45" s="94">
        <v>100</v>
      </c>
      <c r="AH45" s="12">
        <v>93.381083170238313</v>
      </c>
      <c r="AI45" s="66">
        <v>6.6189168297616892</v>
      </c>
      <c r="AJ45" s="67">
        <v>100</v>
      </c>
      <c r="AK45" s="95">
        <v>92.868076376834466</v>
      </c>
      <c r="AL45" s="12">
        <v>7.1319236231655356</v>
      </c>
      <c r="AM45" s="66">
        <v>100</v>
      </c>
      <c r="AN45" s="68">
        <v>92.1864259546021</v>
      </c>
      <c r="AO45" s="95">
        <v>7.8097971824602483</v>
      </c>
      <c r="AP45" s="12">
        <v>3.776862937643993E-3</v>
      </c>
      <c r="AQ45" s="66">
        <v>100</v>
      </c>
      <c r="AR45" s="66">
        <v>91.655650304342146</v>
      </c>
      <c r="AS45" s="66">
        <v>8.3428969885381417</v>
      </c>
      <c r="AT45" s="66">
        <v>0</v>
      </c>
      <c r="AU45" s="66">
        <v>100</v>
      </c>
      <c r="AV45" s="66">
        <v>91.072789167954028</v>
      </c>
      <c r="AW45" s="66">
        <v>8.9272108320459669</v>
      </c>
      <c r="AX45" s="66">
        <v>100</v>
      </c>
      <c r="AY45" s="66">
        <v>90.459264738110889</v>
      </c>
      <c r="AZ45" s="66">
        <v>9.5407352618891075</v>
      </c>
      <c r="BA45" s="66">
        <v>100</v>
      </c>
      <c r="BB45" s="68">
        <v>90.09945169730446</v>
      </c>
      <c r="BC45" s="66">
        <v>9.9005483026955403</v>
      </c>
      <c r="BD45" s="66">
        <v>100</v>
      </c>
      <c r="BE45" s="68">
        <v>89.702053611753144</v>
      </c>
      <c r="BF45" s="66">
        <v>10.29794638824686</v>
      </c>
    </row>
    <row r="46" spans="2:58">
      <c r="B46" s="69" t="s">
        <v>22</v>
      </c>
      <c r="C46" s="90">
        <v>100</v>
      </c>
      <c r="D46" s="4">
        <v>96.629721366780103</v>
      </c>
      <c r="E46" s="51">
        <v>3.3702786332199004</v>
      </c>
      <c r="F46" s="90">
        <v>100</v>
      </c>
      <c r="G46" s="4">
        <v>96.623626765587105</v>
      </c>
      <c r="H46" s="51">
        <v>3.3763732344128981</v>
      </c>
      <c r="I46" s="90">
        <v>100</v>
      </c>
      <c r="J46" s="4">
        <v>96.499955794642318</v>
      </c>
      <c r="K46" s="91">
        <v>3.5000442053576895</v>
      </c>
      <c r="L46" s="52">
        <v>100</v>
      </c>
      <c r="M46" s="91">
        <v>96.455351056578053</v>
      </c>
      <c r="N46" s="4">
        <v>3.5446489434219499</v>
      </c>
      <c r="O46" s="90">
        <v>100</v>
      </c>
      <c r="P46" s="4">
        <v>96.253902504036546</v>
      </c>
      <c r="Q46" s="91">
        <v>3.7460974959634554</v>
      </c>
      <c r="R46" s="52">
        <v>100</v>
      </c>
      <c r="S46" s="91">
        <v>96.138238258534102</v>
      </c>
      <c r="T46" s="4">
        <v>3.8617617414658945</v>
      </c>
      <c r="U46" s="90">
        <v>100</v>
      </c>
      <c r="V46" s="4">
        <v>95.930760956872902</v>
      </c>
      <c r="W46" s="91">
        <v>4.0692390431270962</v>
      </c>
      <c r="X46" s="52">
        <v>100</v>
      </c>
      <c r="Y46" s="91">
        <v>95.714804187021699</v>
      </c>
      <c r="Z46" s="4">
        <v>4.285195812978305</v>
      </c>
      <c r="AA46" s="90">
        <v>100</v>
      </c>
      <c r="AB46" s="4">
        <v>95.384445994054389</v>
      </c>
      <c r="AC46" s="91">
        <v>4.6155540059456088</v>
      </c>
      <c r="AD46" s="52">
        <v>100</v>
      </c>
      <c r="AE46" s="91">
        <v>95.095495745468</v>
      </c>
      <c r="AF46" s="4">
        <v>4.9045042545320019</v>
      </c>
      <c r="AG46" s="90">
        <v>100</v>
      </c>
      <c r="AH46" s="4">
        <v>94.909109533978992</v>
      </c>
      <c r="AI46" s="51">
        <v>5.0908904660210172</v>
      </c>
      <c r="AJ46" s="52">
        <v>100</v>
      </c>
      <c r="AK46" s="91">
        <v>94.586277125901873</v>
      </c>
      <c r="AL46" s="4">
        <v>5.4137228740981227</v>
      </c>
      <c r="AM46" s="51">
        <v>100</v>
      </c>
      <c r="AN46" s="53">
        <v>94.284491303956017</v>
      </c>
      <c r="AO46" s="91">
        <v>5.7110029737766963</v>
      </c>
      <c r="AP46" s="4">
        <v>4.5057222672794444E-3</v>
      </c>
      <c r="AQ46" s="51">
        <v>100</v>
      </c>
      <c r="AR46" s="51">
        <v>93.816062567866624</v>
      </c>
      <c r="AS46" s="51">
        <v>6.1811884046018717</v>
      </c>
      <c r="AT46" s="51">
        <v>2.1599502033298576E-3</v>
      </c>
      <c r="AU46" s="51">
        <v>100</v>
      </c>
      <c r="AV46" s="51">
        <v>93.442586013954497</v>
      </c>
      <c r="AW46" s="51">
        <v>6.557413986045499</v>
      </c>
      <c r="AX46" s="51">
        <v>100</v>
      </c>
      <c r="AY46" s="51">
        <v>92.996790300859658</v>
      </c>
      <c r="AZ46" s="51">
        <v>7.0032096991403492</v>
      </c>
      <c r="BA46" s="51">
        <v>100</v>
      </c>
      <c r="BB46" s="53">
        <v>92.649948095559907</v>
      </c>
      <c r="BC46" s="51">
        <v>7.350051904440094</v>
      </c>
      <c r="BD46" s="51">
        <v>100</v>
      </c>
      <c r="BE46" s="53">
        <v>92.452833363339153</v>
      </c>
      <c r="BF46" s="51">
        <v>7.5471666366608385</v>
      </c>
    </row>
    <row r="47" spans="2:58">
      <c r="B47" s="70" t="s">
        <v>23</v>
      </c>
      <c r="C47" s="71">
        <v>100</v>
      </c>
      <c r="D47" s="18">
        <v>96.880129035549984</v>
      </c>
      <c r="E47" s="72">
        <v>3.1198709644500258</v>
      </c>
      <c r="F47" s="71">
        <v>100</v>
      </c>
      <c r="G47" s="18">
        <v>96.922187185877746</v>
      </c>
      <c r="H47" s="72">
        <v>3.0778128141222476</v>
      </c>
      <c r="I47" s="71">
        <v>100</v>
      </c>
      <c r="J47" s="18">
        <v>96.743470852916815</v>
      </c>
      <c r="K47" s="73">
        <v>3.2565291470831816</v>
      </c>
      <c r="L47" s="74">
        <v>100</v>
      </c>
      <c r="M47" s="73">
        <v>96.646925972396488</v>
      </c>
      <c r="N47" s="18">
        <v>3.3530740276035127</v>
      </c>
      <c r="O47" s="71">
        <v>100</v>
      </c>
      <c r="P47" s="18">
        <v>96.359901729737715</v>
      </c>
      <c r="Q47" s="73">
        <v>3.6400982702622846</v>
      </c>
      <c r="R47" s="74">
        <v>100</v>
      </c>
      <c r="S47" s="73">
        <v>96.172718127984197</v>
      </c>
      <c r="T47" s="18">
        <v>3.8272818720158037</v>
      </c>
      <c r="U47" s="71">
        <v>100</v>
      </c>
      <c r="V47" s="18">
        <v>95.83978632432607</v>
      </c>
      <c r="W47" s="73">
        <v>4.1602136756739299</v>
      </c>
      <c r="X47" s="74">
        <v>100</v>
      </c>
      <c r="Y47" s="73">
        <v>95.53080691109399</v>
      </c>
      <c r="Z47" s="18">
        <v>4.4691930889060139</v>
      </c>
      <c r="AA47" s="71">
        <v>100</v>
      </c>
      <c r="AB47" s="18">
        <v>95.154465756885074</v>
      </c>
      <c r="AC47" s="73">
        <v>4.8455342431149209</v>
      </c>
      <c r="AD47" s="74">
        <v>100</v>
      </c>
      <c r="AE47" s="73">
        <v>94.826090672524572</v>
      </c>
      <c r="AF47" s="18">
        <v>5.1739093274754371</v>
      </c>
      <c r="AG47" s="71">
        <v>100</v>
      </c>
      <c r="AH47" s="18">
        <v>94.583493235061681</v>
      </c>
      <c r="AI47" s="72">
        <v>5.4165067649383261</v>
      </c>
      <c r="AJ47" s="74">
        <v>100</v>
      </c>
      <c r="AK47" s="73">
        <v>94.219474029069389</v>
      </c>
      <c r="AL47" s="18">
        <v>5.7805259709306149</v>
      </c>
      <c r="AM47" s="72">
        <v>100</v>
      </c>
      <c r="AN47" s="75">
        <v>93.836974928019359</v>
      </c>
      <c r="AO47" s="73">
        <v>6.1586748150738018</v>
      </c>
      <c r="AP47" s="18">
        <v>4.3502569068384423E-3</v>
      </c>
      <c r="AQ47" s="72">
        <v>100</v>
      </c>
      <c r="AR47" s="72">
        <v>93.356313133264806</v>
      </c>
      <c r="AS47" s="72">
        <v>6.6412137044107311</v>
      </c>
      <c r="AT47" s="72">
        <v>1.700299098068615E-3</v>
      </c>
      <c r="AU47" s="72">
        <v>100</v>
      </c>
      <c r="AV47" s="72">
        <v>92.940819513205895</v>
      </c>
      <c r="AW47" s="72">
        <v>7.0591804867941006</v>
      </c>
      <c r="AX47" s="72">
        <v>100</v>
      </c>
      <c r="AY47" s="72">
        <v>92.467448232904076</v>
      </c>
      <c r="AZ47" s="72">
        <v>7.5325517670959279</v>
      </c>
      <c r="BA47" s="72">
        <v>100</v>
      </c>
      <c r="BB47" s="75">
        <v>92.127477172412171</v>
      </c>
      <c r="BC47" s="72">
        <v>7.8725228275878303</v>
      </c>
      <c r="BD47" s="72">
        <v>100</v>
      </c>
      <c r="BE47" s="75">
        <v>91.896822765148826</v>
      </c>
      <c r="BF47" s="72">
        <v>8.1031772348511808</v>
      </c>
    </row>
    <row r="48" spans="2:58">
      <c r="B48" s="158" t="s">
        <v>24</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row>
    <row r="49" spans="2:58">
      <c r="B49" s="150" t="s">
        <v>31</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row>
    <row r="50" spans="2:58">
      <c r="B50" s="150" t="s">
        <v>33</v>
      </c>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row>
    <row r="51" spans="2:58" ht="15.75" customHeight="1">
      <c r="B51" s="150" t="s">
        <v>73</v>
      </c>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row>
    <row r="52" spans="2:58" ht="15" customHeight="1">
      <c r="B52" s="150" t="s">
        <v>32</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row>
    <row r="53" spans="2:58" ht="16.5" customHeight="1">
      <c r="B53" s="151" t="s">
        <v>74</v>
      </c>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row>
    <row r="54" spans="2:58">
      <c r="B54" s="152" t="s">
        <v>78</v>
      </c>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row>
    <row r="55" spans="2:58">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row>
  </sheetData>
  <mergeCells count="31">
    <mergeCell ref="BD4:BF4"/>
    <mergeCell ref="B52:BF52"/>
    <mergeCell ref="B53:BF53"/>
    <mergeCell ref="B54:BF54"/>
    <mergeCell ref="B27:BF27"/>
    <mergeCell ref="C28:BF28"/>
    <mergeCell ref="B48:BF48"/>
    <mergeCell ref="B49:BF49"/>
    <mergeCell ref="B50:BF50"/>
    <mergeCell ref="B51:BF51"/>
    <mergeCell ref="AM4:AP4"/>
    <mergeCell ref="AQ4:AT4"/>
    <mergeCell ref="AU4:AW4"/>
    <mergeCell ref="AX4:AZ4"/>
    <mergeCell ref="BA4:BC4"/>
    <mergeCell ref="B2:BF2"/>
    <mergeCell ref="B3:B7"/>
    <mergeCell ref="C3:BF3"/>
    <mergeCell ref="C4:E4"/>
    <mergeCell ref="F4:H4"/>
    <mergeCell ref="I4:K4"/>
    <mergeCell ref="L4:N4"/>
    <mergeCell ref="O4:Q4"/>
    <mergeCell ref="R4:T4"/>
    <mergeCell ref="U4:W4"/>
    <mergeCell ref="C7:BF7"/>
    <mergeCell ref="X4:Z4"/>
    <mergeCell ref="AA4:AC4"/>
    <mergeCell ref="AD4:AF4"/>
    <mergeCell ref="AG4:AI4"/>
    <mergeCell ref="AJ4:AL4"/>
  </mergeCells>
  <pageMargins left="0.7" right="0.7" top="0.78740157499999996" bottom="0.78740157499999996"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688EE-EB80-4853-8D85-D06F1DD9AD3F}">
  <sheetPr published="0">
    <tabColor rgb="FF002060"/>
  </sheetPr>
  <dimension ref="B2:AG29"/>
  <sheetViews>
    <sheetView workbookViewId="0"/>
  </sheetViews>
  <sheetFormatPr baseColWidth="10" defaultColWidth="11.44140625" defaultRowHeight="14.4"/>
  <cols>
    <col min="2" max="2" width="35.44140625" customWidth="1"/>
  </cols>
  <sheetData>
    <row r="2" spans="2:33" ht="47.25" customHeight="1">
      <c r="B2" s="131" t="s">
        <v>79</v>
      </c>
      <c r="C2" s="131"/>
      <c r="D2" s="131"/>
      <c r="E2" s="131"/>
      <c r="F2" s="131"/>
      <c r="G2" s="131"/>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2:33" ht="16.5" customHeight="1">
      <c r="B3" s="132" t="s">
        <v>0</v>
      </c>
      <c r="C3" s="163" t="s">
        <v>35</v>
      </c>
      <c r="D3" s="164"/>
      <c r="E3" s="164"/>
      <c r="F3" s="164"/>
      <c r="G3" s="165"/>
      <c r="H3" s="78"/>
    </row>
    <row r="4" spans="2:33">
      <c r="B4" s="161"/>
      <c r="C4" s="133" t="s">
        <v>1</v>
      </c>
      <c r="D4" s="166" t="s">
        <v>36</v>
      </c>
      <c r="E4" s="167"/>
      <c r="F4" s="167"/>
      <c r="G4" s="168"/>
    </row>
    <row r="5" spans="2:33">
      <c r="B5" s="161"/>
      <c r="C5" s="134"/>
      <c r="D5" s="1" t="s">
        <v>25</v>
      </c>
      <c r="E5" s="1" t="s">
        <v>2</v>
      </c>
      <c r="F5" s="79" t="s">
        <v>25</v>
      </c>
      <c r="G5" s="79" t="s">
        <v>2</v>
      </c>
    </row>
    <row r="6" spans="2:33">
      <c r="B6" s="162"/>
      <c r="C6" s="169" t="s">
        <v>3</v>
      </c>
      <c r="D6" s="170"/>
      <c r="E6" s="170"/>
      <c r="F6" s="169" t="s">
        <v>4</v>
      </c>
      <c r="G6" s="171"/>
    </row>
    <row r="7" spans="2:33">
      <c r="B7" s="2" t="s">
        <v>5</v>
      </c>
      <c r="C7" s="3">
        <v>107736</v>
      </c>
      <c r="D7" s="3">
        <v>100840</v>
      </c>
      <c r="E7" s="3">
        <v>6896</v>
      </c>
      <c r="F7" s="4">
        <v>93.599168337417396</v>
      </c>
      <c r="G7" s="4">
        <v>6.4008316625826094</v>
      </c>
      <c r="H7" s="80"/>
    </row>
    <row r="8" spans="2:33">
      <c r="B8" s="5" t="s">
        <v>6</v>
      </c>
      <c r="C8" s="6">
        <v>108885</v>
      </c>
      <c r="D8" s="6">
        <v>103838</v>
      </c>
      <c r="E8" s="6">
        <v>5047</v>
      </c>
      <c r="F8" s="7">
        <v>95.364834458373508</v>
      </c>
      <c r="G8" s="7">
        <v>4.6351655416264865</v>
      </c>
      <c r="H8" s="80"/>
    </row>
    <row r="9" spans="2:33">
      <c r="B9" s="2" t="s">
        <v>7</v>
      </c>
      <c r="C9" s="3">
        <v>36204</v>
      </c>
      <c r="D9" s="3">
        <v>31491</v>
      </c>
      <c r="E9" s="3">
        <v>4713</v>
      </c>
      <c r="F9" s="4">
        <v>86.982101425256872</v>
      </c>
      <c r="G9" s="4">
        <v>13.017898574743123</v>
      </c>
      <c r="H9" s="80"/>
    </row>
    <row r="10" spans="2:33">
      <c r="B10" s="5" t="s">
        <v>9</v>
      </c>
      <c r="C10" s="6">
        <v>20035</v>
      </c>
      <c r="D10" s="6">
        <v>18399</v>
      </c>
      <c r="E10" s="6">
        <v>1636</v>
      </c>
      <c r="F10" s="7">
        <v>91.834289992513106</v>
      </c>
      <c r="G10" s="7">
        <v>8.1657100074868989</v>
      </c>
      <c r="H10" s="80"/>
    </row>
    <row r="11" spans="2:33">
      <c r="B11" s="2" t="s">
        <v>10</v>
      </c>
      <c r="C11" s="3">
        <v>5918</v>
      </c>
      <c r="D11" s="3">
        <v>5225</v>
      </c>
      <c r="E11" s="3">
        <v>693</v>
      </c>
      <c r="F11" s="4">
        <v>88.289962825278806</v>
      </c>
      <c r="G11" s="4">
        <v>11.71003717472119</v>
      </c>
      <c r="H11" s="80"/>
    </row>
    <row r="12" spans="2:33">
      <c r="B12" s="5" t="s">
        <v>11</v>
      </c>
      <c r="C12" s="6">
        <v>18200</v>
      </c>
      <c r="D12" s="6">
        <v>15894</v>
      </c>
      <c r="E12" s="6">
        <v>2306</v>
      </c>
      <c r="F12" s="7">
        <v>87.329670329670321</v>
      </c>
      <c r="G12" s="7">
        <v>12.67032967032967</v>
      </c>
      <c r="H12" s="80"/>
    </row>
    <row r="13" spans="2:33">
      <c r="B13" s="2" t="s">
        <v>12</v>
      </c>
      <c r="C13" s="3">
        <v>57928</v>
      </c>
      <c r="D13" s="3">
        <v>52808</v>
      </c>
      <c r="E13" s="3">
        <v>5120</v>
      </c>
      <c r="F13" s="4">
        <v>91.161441789808038</v>
      </c>
      <c r="G13" s="4">
        <v>8.8385582101919624</v>
      </c>
      <c r="H13" s="80"/>
    </row>
    <row r="14" spans="2:33">
      <c r="B14" s="5" t="s">
        <v>13</v>
      </c>
      <c r="C14" s="6">
        <v>11681</v>
      </c>
      <c r="D14" s="6" t="s">
        <v>8</v>
      </c>
      <c r="E14" s="6" t="s">
        <v>8</v>
      </c>
      <c r="F14" s="7" t="s">
        <v>8</v>
      </c>
      <c r="G14" s="7" t="s">
        <v>8</v>
      </c>
      <c r="H14" s="80"/>
    </row>
    <row r="15" spans="2:33">
      <c r="B15" s="2" t="s">
        <v>14</v>
      </c>
      <c r="C15" s="3">
        <v>66361</v>
      </c>
      <c r="D15" s="3">
        <v>61586</v>
      </c>
      <c r="E15" s="3">
        <v>4775</v>
      </c>
      <c r="F15" s="4">
        <v>92.804508672262315</v>
      </c>
      <c r="G15" s="4">
        <v>7.1954913277376766</v>
      </c>
      <c r="H15" s="80"/>
    </row>
    <row r="16" spans="2:33">
      <c r="B16" s="5" t="s">
        <v>44</v>
      </c>
      <c r="C16" s="6">
        <v>139214</v>
      </c>
      <c r="D16" s="6">
        <v>129302</v>
      </c>
      <c r="E16" s="6">
        <v>9912</v>
      </c>
      <c r="F16" s="7">
        <v>92.88002643412301</v>
      </c>
      <c r="G16" s="7">
        <v>7.1199735658769958</v>
      </c>
      <c r="H16" s="80"/>
    </row>
    <row r="17" spans="2:9">
      <c r="B17" s="2" t="s">
        <v>15</v>
      </c>
      <c r="C17" s="3">
        <v>36461</v>
      </c>
      <c r="D17" s="3">
        <v>34208</v>
      </c>
      <c r="E17" s="3">
        <v>2253</v>
      </c>
      <c r="F17" s="4">
        <v>93.820794821864467</v>
      </c>
      <c r="G17" s="4">
        <v>6.1792051781355415</v>
      </c>
      <c r="H17" s="80"/>
    </row>
    <row r="18" spans="2:9">
      <c r="B18" s="5" t="s">
        <v>16</v>
      </c>
      <c r="C18" s="6">
        <v>7397</v>
      </c>
      <c r="D18" s="6">
        <v>6894</v>
      </c>
      <c r="E18" s="6">
        <v>503</v>
      </c>
      <c r="F18" s="7">
        <v>93.199945924023254</v>
      </c>
      <c r="G18" s="7">
        <v>6.8000540759767469</v>
      </c>
      <c r="H18" s="80"/>
    </row>
    <row r="19" spans="2:9">
      <c r="B19" s="2" t="s">
        <v>17</v>
      </c>
      <c r="C19" s="3">
        <v>30708</v>
      </c>
      <c r="D19" s="3">
        <v>28245</v>
      </c>
      <c r="E19" s="3">
        <v>2463</v>
      </c>
      <c r="F19" s="4">
        <v>91.979288784681515</v>
      </c>
      <c r="G19" s="4">
        <v>8.0207112153184834</v>
      </c>
      <c r="H19" s="80"/>
    </row>
    <row r="20" spans="2:9">
      <c r="B20" s="5" t="s">
        <v>18</v>
      </c>
      <c r="C20" s="6">
        <v>16223</v>
      </c>
      <c r="D20" s="6">
        <v>15269</v>
      </c>
      <c r="E20" s="6">
        <v>954</v>
      </c>
      <c r="F20" s="7">
        <v>94.119460025889168</v>
      </c>
      <c r="G20" s="7">
        <v>5.88053997411083</v>
      </c>
      <c r="H20" s="80"/>
    </row>
    <row r="21" spans="2:9">
      <c r="B21" s="2" t="s">
        <v>19</v>
      </c>
      <c r="C21" s="3">
        <v>23784</v>
      </c>
      <c r="D21" s="3">
        <v>21422</v>
      </c>
      <c r="E21" s="3">
        <v>2362</v>
      </c>
      <c r="F21" s="4">
        <v>90.068953918600741</v>
      </c>
      <c r="G21" s="4">
        <v>9.9310460813992592</v>
      </c>
      <c r="H21" s="80"/>
    </row>
    <row r="22" spans="2:9">
      <c r="B22" s="5" t="s">
        <v>20</v>
      </c>
      <c r="C22" s="6">
        <v>16127</v>
      </c>
      <c r="D22" s="6" t="s">
        <v>8</v>
      </c>
      <c r="E22" s="6" t="s">
        <v>8</v>
      </c>
      <c r="F22" s="8" t="s">
        <v>8</v>
      </c>
      <c r="G22" s="8" t="s">
        <v>8</v>
      </c>
      <c r="H22" s="80"/>
    </row>
    <row r="23" spans="2:9">
      <c r="B23" s="9" t="s">
        <v>21</v>
      </c>
      <c r="C23" s="10">
        <v>130978</v>
      </c>
      <c r="D23" s="11" t="s">
        <v>8</v>
      </c>
      <c r="E23" s="11" t="s">
        <v>8</v>
      </c>
      <c r="F23" s="12" t="s">
        <v>8</v>
      </c>
      <c r="G23" s="12" t="s">
        <v>8</v>
      </c>
      <c r="H23" s="80"/>
    </row>
    <row r="24" spans="2:9">
      <c r="B24" s="2" t="s">
        <v>22</v>
      </c>
      <c r="C24" s="13">
        <v>571884</v>
      </c>
      <c r="D24" s="14">
        <v>532017</v>
      </c>
      <c r="E24" s="14">
        <v>39867</v>
      </c>
      <c r="F24" s="4">
        <v>93.028831021675728</v>
      </c>
      <c r="G24" s="4">
        <v>6.9711689783242754</v>
      </c>
      <c r="H24" s="80"/>
      <c r="I24" s="81"/>
    </row>
    <row r="25" spans="2:9">
      <c r="B25" s="15" t="s">
        <v>23</v>
      </c>
      <c r="C25" s="16">
        <v>702862</v>
      </c>
      <c r="D25" s="17">
        <v>651290</v>
      </c>
      <c r="E25" s="17">
        <v>51572</v>
      </c>
      <c r="F25" s="18">
        <v>92.662571031013201</v>
      </c>
      <c r="G25" s="18">
        <v>7.3374289689867993</v>
      </c>
      <c r="H25" s="80"/>
    </row>
    <row r="26" spans="2:9">
      <c r="B26" s="158" t="s">
        <v>24</v>
      </c>
      <c r="C26" s="158"/>
      <c r="D26" s="158"/>
      <c r="E26" s="158"/>
      <c r="F26" s="158"/>
      <c r="G26" s="158"/>
    </row>
    <row r="27" spans="2:9" ht="152.25" customHeight="1">
      <c r="B27" s="159" t="s">
        <v>39</v>
      </c>
      <c r="C27" s="159"/>
      <c r="D27" s="159"/>
      <c r="E27" s="159"/>
      <c r="F27" s="159"/>
      <c r="G27" s="159"/>
    </row>
    <row r="28" spans="2:9" ht="45" customHeight="1">
      <c r="B28" s="159" t="s">
        <v>33</v>
      </c>
      <c r="C28" s="159"/>
      <c r="D28" s="159"/>
      <c r="E28" s="159"/>
      <c r="F28" s="159"/>
      <c r="G28" s="159"/>
    </row>
    <row r="29" spans="2:9" ht="45" customHeight="1">
      <c r="B29" s="160" t="s">
        <v>78</v>
      </c>
      <c r="C29" s="160"/>
      <c r="D29" s="160"/>
      <c r="E29" s="160"/>
      <c r="F29" s="160"/>
      <c r="G29" s="160"/>
      <c r="H29" s="78"/>
    </row>
  </sheetData>
  <mergeCells count="11">
    <mergeCell ref="B26:G26"/>
    <mergeCell ref="B27:G27"/>
    <mergeCell ref="B28:G28"/>
    <mergeCell ref="B29:G29"/>
    <mergeCell ref="B2:G2"/>
    <mergeCell ref="B3:B6"/>
    <mergeCell ref="C3:G3"/>
    <mergeCell ref="C4:C5"/>
    <mergeCell ref="D4:G4"/>
    <mergeCell ref="C6:E6"/>
    <mergeCell ref="F6:G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21FA-8DD1-43A0-BCDF-D9D5A35EA7A9}">
  <dimension ref="B2:BC55"/>
  <sheetViews>
    <sheetView workbookViewId="0">
      <selection activeCell="B2" sqref="B2:BC2"/>
    </sheetView>
  </sheetViews>
  <sheetFormatPr baseColWidth="10" defaultColWidth="10.44140625" defaultRowHeight="14.4"/>
  <cols>
    <col min="2" max="2" width="28.44140625" customWidth="1"/>
    <col min="3" max="36" width="11.44140625" customWidth="1"/>
    <col min="37" max="37" width="13.109375" customWidth="1"/>
    <col min="38" max="41" width="11.44140625" customWidth="1"/>
    <col min="42" max="42" width="16.44140625" customWidth="1"/>
    <col min="43" max="43" width="12.44140625" customWidth="1"/>
    <col min="44" max="44" width="13.33203125" customWidth="1"/>
    <col min="45" max="45" width="12.44140625" customWidth="1"/>
    <col min="46" max="46" width="14.6640625" customWidth="1"/>
    <col min="47" max="52" width="12.44140625" customWidth="1"/>
  </cols>
  <sheetData>
    <row r="2" spans="2:55" ht="15.75" customHeight="1">
      <c r="B2" s="131" t="s">
        <v>69</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2:55">
      <c r="B3" s="132" t="s">
        <v>0</v>
      </c>
      <c r="C3" s="163" t="s">
        <v>27</v>
      </c>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5"/>
    </row>
    <row r="4" spans="2:55">
      <c r="B4" s="133"/>
      <c r="C4" s="138">
        <v>38777</v>
      </c>
      <c r="D4" s="139"/>
      <c r="E4" s="140"/>
      <c r="F4" s="141">
        <v>39142</v>
      </c>
      <c r="G4" s="142"/>
      <c r="H4" s="143"/>
      <c r="I4" s="144">
        <v>39508</v>
      </c>
      <c r="J4" s="139"/>
      <c r="K4" s="140"/>
      <c r="L4" s="141">
        <v>39873</v>
      </c>
      <c r="M4" s="142"/>
      <c r="N4" s="143"/>
      <c r="O4" s="144">
        <v>40238</v>
      </c>
      <c r="P4" s="139"/>
      <c r="Q4" s="140"/>
      <c r="R4" s="141">
        <v>40603</v>
      </c>
      <c r="S4" s="142"/>
      <c r="T4" s="143"/>
      <c r="U4" s="144">
        <v>40969</v>
      </c>
      <c r="V4" s="139"/>
      <c r="W4" s="140"/>
      <c r="X4" s="141">
        <v>41334</v>
      </c>
      <c r="Y4" s="142"/>
      <c r="Z4" s="148"/>
      <c r="AA4" s="138">
        <v>41699</v>
      </c>
      <c r="AB4" s="139"/>
      <c r="AC4" s="140"/>
      <c r="AD4" s="141">
        <v>42064</v>
      </c>
      <c r="AE4" s="142"/>
      <c r="AF4" s="143"/>
      <c r="AG4" s="144">
        <v>42430</v>
      </c>
      <c r="AH4" s="139"/>
      <c r="AI4" s="140"/>
      <c r="AJ4" s="141">
        <v>42795</v>
      </c>
      <c r="AK4" s="142"/>
      <c r="AL4" s="143"/>
      <c r="AM4" s="144">
        <v>43160</v>
      </c>
      <c r="AN4" s="139"/>
      <c r="AO4" s="139"/>
      <c r="AP4" s="139"/>
      <c r="AQ4" s="142">
        <v>43525</v>
      </c>
      <c r="AR4" s="142"/>
      <c r="AS4" s="142"/>
      <c r="AT4" s="143"/>
      <c r="AU4" s="144" t="s">
        <v>70</v>
      </c>
      <c r="AV4" s="139"/>
      <c r="AW4" s="140"/>
      <c r="AX4" s="141" t="s">
        <v>71</v>
      </c>
      <c r="AY4" s="142"/>
      <c r="AZ4" s="143"/>
      <c r="BA4" s="144">
        <v>44621</v>
      </c>
      <c r="BB4" s="139"/>
      <c r="BC4" s="149"/>
    </row>
    <row r="5" spans="2:55">
      <c r="B5" s="133"/>
      <c r="C5" s="83"/>
      <c r="D5" s="83"/>
      <c r="E5" s="83"/>
      <c r="F5" s="83"/>
      <c r="G5" s="83"/>
      <c r="H5" s="83"/>
      <c r="I5" s="83"/>
      <c r="J5" s="83"/>
      <c r="K5" s="83"/>
      <c r="L5" s="83"/>
      <c r="M5" s="83"/>
      <c r="N5" s="83"/>
      <c r="O5" s="83"/>
      <c r="P5" s="83"/>
      <c r="Q5" s="83"/>
      <c r="R5" s="19"/>
      <c r="S5" s="19"/>
      <c r="T5" s="19"/>
      <c r="U5" s="19"/>
      <c r="V5" s="20"/>
      <c r="W5" s="85"/>
      <c r="X5" s="19"/>
      <c r="Y5" s="19"/>
      <c r="Z5" s="19"/>
      <c r="AA5" s="19"/>
      <c r="AB5" s="19"/>
      <c r="AC5" s="19"/>
      <c r="AD5" s="19"/>
      <c r="AE5" s="19"/>
      <c r="AF5" s="20"/>
      <c r="AG5" s="21"/>
      <c r="AH5" s="85"/>
      <c r="AI5" s="20"/>
      <c r="AJ5" s="19"/>
      <c r="AK5" s="19"/>
      <c r="AL5" s="20"/>
      <c r="AM5" s="19"/>
      <c r="AN5" s="19"/>
      <c r="AO5" s="20"/>
      <c r="AP5" s="20"/>
      <c r="AQ5" s="19"/>
      <c r="AR5" s="19"/>
      <c r="AS5" s="19"/>
      <c r="AT5" s="19"/>
      <c r="AU5" s="19"/>
      <c r="AV5" s="19"/>
      <c r="AW5" s="19"/>
      <c r="AX5" s="19"/>
      <c r="AY5" s="19"/>
      <c r="AZ5" s="19"/>
      <c r="BA5" s="19"/>
      <c r="BB5" s="19"/>
      <c r="BC5" s="20"/>
    </row>
    <row r="6" spans="2:55" ht="15" customHeight="1">
      <c r="B6" s="133"/>
      <c r="C6" s="82" t="s">
        <v>1</v>
      </c>
      <c r="D6" s="22" t="s">
        <v>25</v>
      </c>
      <c r="E6" s="1" t="s">
        <v>2</v>
      </c>
      <c r="F6" s="23" t="s">
        <v>1</v>
      </c>
      <c r="G6" s="22" t="s">
        <v>25</v>
      </c>
      <c r="H6" s="1" t="s">
        <v>2</v>
      </c>
      <c r="I6" s="23" t="s">
        <v>1</v>
      </c>
      <c r="J6" s="22" t="s">
        <v>25</v>
      </c>
      <c r="K6" s="1" t="s">
        <v>2</v>
      </c>
      <c r="L6" s="23" t="s">
        <v>1</v>
      </c>
      <c r="M6" s="22" t="s">
        <v>25</v>
      </c>
      <c r="N6" s="1" t="s">
        <v>2</v>
      </c>
      <c r="O6" s="23" t="s">
        <v>1</v>
      </c>
      <c r="P6" s="22" t="s">
        <v>25</v>
      </c>
      <c r="Q6" s="1" t="s">
        <v>2</v>
      </c>
      <c r="R6" s="23" t="s">
        <v>1</v>
      </c>
      <c r="S6" s="22" t="s">
        <v>25</v>
      </c>
      <c r="T6" s="1" t="s">
        <v>2</v>
      </c>
      <c r="U6" s="23" t="s">
        <v>1</v>
      </c>
      <c r="V6" s="22" t="s">
        <v>25</v>
      </c>
      <c r="W6" s="1" t="s">
        <v>2</v>
      </c>
      <c r="X6" s="23" t="s">
        <v>1</v>
      </c>
      <c r="Y6" s="22" t="s">
        <v>25</v>
      </c>
      <c r="Z6" s="1" t="s">
        <v>2</v>
      </c>
      <c r="AA6" s="23" t="s">
        <v>1</v>
      </c>
      <c r="AB6" s="22" t="s">
        <v>25</v>
      </c>
      <c r="AC6" s="1" t="s">
        <v>2</v>
      </c>
      <c r="AD6" s="23" t="s">
        <v>1</v>
      </c>
      <c r="AE6" s="22" t="s">
        <v>25</v>
      </c>
      <c r="AF6" s="1" t="s">
        <v>2</v>
      </c>
      <c r="AG6" s="23" t="s">
        <v>1</v>
      </c>
      <c r="AH6" s="22" t="s">
        <v>25</v>
      </c>
      <c r="AI6" s="1" t="s">
        <v>2</v>
      </c>
      <c r="AJ6" s="23" t="s">
        <v>1</v>
      </c>
      <c r="AK6" s="22" t="s">
        <v>72</v>
      </c>
      <c r="AL6" s="1" t="s">
        <v>2</v>
      </c>
      <c r="AM6" s="23" t="s">
        <v>1</v>
      </c>
      <c r="AN6" s="22" t="s">
        <v>25</v>
      </c>
      <c r="AO6" s="1" t="s">
        <v>2</v>
      </c>
      <c r="AP6" s="1" t="s">
        <v>28</v>
      </c>
      <c r="AQ6" s="24" t="s">
        <v>1</v>
      </c>
      <c r="AR6" s="24" t="s">
        <v>72</v>
      </c>
      <c r="AS6" s="24" t="s">
        <v>2</v>
      </c>
      <c r="AT6" s="24" t="s">
        <v>29</v>
      </c>
      <c r="AU6" s="24" t="s">
        <v>1</v>
      </c>
      <c r="AV6" s="24" t="s">
        <v>25</v>
      </c>
      <c r="AW6" s="24" t="s">
        <v>2</v>
      </c>
      <c r="AX6" s="24" t="s">
        <v>1</v>
      </c>
      <c r="AY6" s="24" t="s">
        <v>25</v>
      </c>
      <c r="AZ6" s="24" t="s">
        <v>2</v>
      </c>
      <c r="BA6" s="23" t="s">
        <v>1</v>
      </c>
      <c r="BB6" s="22" t="s">
        <v>25</v>
      </c>
      <c r="BC6" s="1" t="s">
        <v>2</v>
      </c>
    </row>
    <row r="7" spans="2:55">
      <c r="B7" s="134"/>
      <c r="C7" s="145" t="s">
        <v>3</v>
      </c>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7"/>
    </row>
    <row r="8" spans="2:55">
      <c r="B8" s="2" t="s">
        <v>5</v>
      </c>
      <c r="C8" s="3">
        <v>46355</v>
      </c>
      <c r="D8" s="3">
        <v>45262</v>
      </c>
      <c r="E8" s="3">
        <v>1093</v>
      </c>
      <c r="F8" s="3">
        <v>47053</v>
      </c>
      <c r="G8" s="3">
        <v>45941</v>
      </c>
      <c r="H8" s="3">
        <v>1112</v>
      </c>
      <c r="I8" s="3">
        <v>48910</v>
      </c>
      <c r="J8" s="3">
        <v>47708</v>
      </c>
      <c r="K8" s="3">
        <v>1202</v>
      </c>
      <c r="L8" s="3">
        <v>52000</v>
      </c>
      <c r="M8" s="3">
        <v>50529</v>
      </c>
      <c r="N8" s="3">
        <v>1471</v>
      </c>
      <c r="O8" s="13">
        <v>55420</v>
      </c>
      <c r="P8" s="86">
        <v>53759</v>
      </c>
      <c r="Q8" s="25">
        <v>1661</v>
      </c>
      <c r="R8" s="14">
        <v>58272</v>
      </c>
      <c r="S8" s="86">
        <v>56416</v>
      </c>
      <c r="T8" s="25">
        <v>1856</v>
      </c>
      <c r="U8" s="14">
        <v>62433</v>
      </c>
      <c r="V8" s="86">
        <v>60416</v>
      </c>
      <c r="W8" s="25">
        <v>2017</v>
      </c>
      <c r="X8" s="14">
        <v>68886</v>
      </c>
      <c r="Y8" s="86">
        <v>66308</v>
      </c>
      <c r="Z8" s="25">
        <v>2578</v>
      </c>
      <c r="AA8" s="14">
        <v>76181</v>
      </c>
      <c r="AB8" s="86">
        <v>72964</v>
      </c>
      <c r="AC8" s="25">
        <v>3217</v>
      </c>
      <c r="AD8" s="14">
        <v>81411</v>
      </c>
      <c r="AE8" s="86">
        <v>77685</v>
      </c>
      <c r="AF8" s="25">
        <v>3726</v>
      </c>
      <c r="AG8" s="14">
        <v>85012</v>
      </c>
      <c r="AH8" s="86">
        <v>80993</v>
      </c>
      <c r="AI8" s="25">
        <v>4019</v>
      </c>
      <c r="AJ8" s="26">
        <v>88004</v>
      </c>
      <c r="AK8" s="87">
        <v>83864</v>
      </c>
      <c r="AL8" s="27">
        <v>4140</v>
      </c>
      <c r="AM8" s="26">
        <v>92432</v>
      </c>
      <c r="AN8" s="87">
        <v>87853</v>
      </c>
      <c r="AO8" s="27">
        <v>4570</v>
      </c>
      <c r="AP8" s="28">
        <v>9</v>
      </c>
      <c r="AQ8" s="29">
        <v>95393</v>
      </c>
      <c r="AR8" s="29">
        <v>89988</v>
      </c>
      <c r="AS8" s="29">
        <v>5394</v>
      </c>
      <c r="AT8" s="29">
        <v>11</v>
      </c>
      <c r="AU8" s="29">
        <v>99620</v>
      </c>
      <c r="AV8" s="29">
        <v>93657</v>
      </c>
      <c r="AW8" s="29">
        <v>5963</v>
      </c>
      <c r="AX8" s="29">
        <v>102890</v>
      </c>
      <c r="AY8" s="29">
        <v>96229</v>
      </c>
      <c r="AZ8" s="29">
        <v>6661</v>
      </c>
      <c r="BA8" s="26">
        <v>106212</v>
      </c>
      <c r="BB8" s="87">
        <v>99041</v>
      </c>
      <c r="BC8" s="27">
        <v>7171</v>
      </c>
    </row>
    <row r="9" spans="2:55">
      <c r="B9" s="5" t="s">
        <v>6</v>
      </c>
      <c r="C9" s="6">
        <v>44792</v>
      </c>
      <c r="D9" s="6">
        <v>44048</v>
      </c>
      <c r="E9" s="6">
        <v>744</v>
      </c>
      <c r="F9" s="6">
        <v>48514</v>
      </c>
      <c r="G9" s="6">
        <v>47585</v>
      </c>
      <c r="H9" s="6">
        <v>929</v>
      </c>
      <c r="I9" s="6">
        <v>51842</v>
      </c>
      <c r="J9" s="6">
        <v>50793</v>
      </c>
      <c r="K9" s="6">
        <v>1049</v>
      </c>
      <c r="L9" s="6">
        <v>55892</v>
      </c>
      <c r="M9" s="6">
        <v>54700</v>
      </c>
      <c r="N9" s="6">
        <v>1192</v>
      </c>
      <c r="O9" s="30">
        <v>59633</v>
      </c>
      <c r="P9" s="88">
        <v>58229</v>
      </c>
      <c r="Q9" s="31">
        <v>1404</v>
      </c>
      <c r="R9" s="32">
        <v>62878</v>
      </c>
      <c r="S9" s="88">
        <v>61234</v>
      </c>
      <c r="T9" s="31">
        <v>1644</v>
      </c>
      <c r="U9" s="32">
        <v>67016</v>
      </c>
      <c r="V9" s="88">
        <v>65027</v>
      </c>
      <c r="W9" s="31">
        <v>1989</v>
      </c>
      <c r="X9" s="32">
        <v>72438</v>
      </c>
      <c r="Y9" s="88">
        <v>70252</v>
      </c>
      <c r="Z9" s="31">
        <v>2186</v>
      </c>
      <c r="AA9" s="32">
        <v>78519</v>
      </c>
      <c r="AB9" s="88">
        <v>75957</v>
      </c>
      <c r="AC9" s="31">
        <v>2562</v>
      </c>
      <c r="AD9" s="32">
        <v>83949</v>
      </c>
      <c r="AE9" s="88">
        <v>80985</v>
      </c>
      <c r="AF9" s="31">
        <v>2964</v>
      </c>
      <c r="AG9" s="32">
        <v>88126</v>
      </c>
      <c r="AH9" s="88">
        <v>84895</v>
      </c>
      <c r="AI9" s="31">
        <v>3231</v>
      </c>
      <c r="AJ9" s="33">
        <v>92290</v>
      </c>
      <c r="AK9" s="89">
        <v>88461</v>
      </c>
      <c r="AL9" s="34">
        <v>3829</v>
      </c>
      <c r="AM9" s="33">
        <v>96861</v>
      </c>
      <c r="AN9" s="89">
        <v>92518</v>
      </c>
      <c r="AO9" s="34">
        <v>4343</v>
      </c>
      <c r="AP9" s="35">
        <v>0</v>
      </c>
      <c r="AQ9" s="36">
        <v>101204</v>
      </c>
      <c r="AR9" s="36">
        <v>96377</v>
      </c>
      <c r="AS9" s="36">
        <v>4827</v>
      </c>
      <c r="AT9" s="36">
        <v>0</v>
      </c>
      <c r="AU9" s="36">
        <v>106499</v>
      </c>
      <c r="AV9" s="36">
        <v>101075</v>
      </c>
      <c r="AW9" s="36">
        <v>5424</v>
      </c>
      <c r="AX9" s="36">
        <v>110357</v>
      </c>
      <c r="AY9" s="36">
        <v>104397</v>
      </c>
      <c r="AZ9" s="36">
        <v>5960</v>
      </c>
      <c r="BA9" s="33">
        <v>114518</v>
      </c>
      <c r="BB9" s="89">
        <v>108012</v>
      </c>
      <c r="BC9" s="34">
        <v>6506</v>
      </c>
    </row>
    <row r="10" spans="2:55">
      <c r="B10" s="2" t="s">
        <v>7</v>
      </c>
      <c r="C10" s="3">
        <v>15987</v>
      </c>
      <c r="D10" s="3">
        <v>14994</v>
      </c>
      <c r="E10" s="3">
        <v>993</v>
      </c>
      <c r="F10" s="3">
        <v>16438</v>
      </c>
      <c r="G10" s="3">
        <v>15752</v>
      </c>
      <c r="H10" s="3">
        <v>686</v>
      </c>
      <c r="I10" s="3">
        <v>16739</v>
      </c>
      <c r="J10" s="3">
        <v>15981</v>
      </c>
      <c r="K10" s="3">
        <v>758</v>
      </c>
      <c r="L10" s="3">
        <v>17599</v>
      </c>
      <c r="M10" s="3">
        <v>16760</v>
      </c>
      <c r="N10" s="3">
        <v>839</v>
      </c>
      <c r="O10" s="13">
        <v>18669</v>
      </c>
      <c r="P10" s="86">
        <v>17671</v>
      </c>
      <c r="Q10" s="25">
        <v>998</v>
      </c>
      <c r="R10" s="14">
        <v>20445</v>
      </c>
      <c r="S10" s="86">
        <v>19202</v>
      </c>
      <c r="T10" s="25">
        <v>1243</v>
      </c>
      <c r="U10" s="14">
        <v>22106</v>
      </c>
      <c r="V10" s="86">
        <v>20470</v>
      </c>
      <c r="W10" s="25">
        <v>1636</v>
      </c>
      <c r="X10" s="14">
        <v>23568</v>
      </c>
      <c r="Y10" s="86">
        <v>21611</v>
      </c>
      <c r="Z10" s="25">
        <v>1957</v>
      </c>
      <c r="AA10" s="14">
        <v>25031</v>
      </c>
      <c r="AB10" s="86">
        <v>22825</v>
      </c>
      <c r="AC10" s="25">
        <v>2206</v>
      </c>
      <c r="AD10" s="14">
        <v>26285</v>
      </c>
      <c r="AE10" s="86">
        <v>23857</v>
      </c>
      <c r="AF10" s="25">
        <v>2428</v>
      </c>
      <c r="AG10" s="14">
        <v>27190</v>
      </c>
      <c r="AH10" s="86">
        <v>24579</v>
      </c>
      <c r="AI10" s="25">
        <v>2611</v>
      </c>
      <c r="AJ10" s="26">
        <v>28816</v>
      </c>
      <c r="AK10" s="87">
        <v>25919</v>
      </c>
      <c r="AL10" s="27">
        <v>2897</v>
      </c>
      <c r="AM10" s="26">
        <v>30545</v>
      </c>
      <c r="AN10" s="87">
        <v>27173</v>
      </c>
      <c r="AO10" s="27">
        <v>3367</v>
      </c>
      <c r="AP10" s="28">
        <v>5</v>
      </c>
      <c r="AQ10" s="29">
        <v>32558</v>
      </c>
      <c r="AR10" s="29">
        <v>28835</v>
      </c>
      <c r="AS10" s="29">
        <v>3722</v>
      </c>
      <c r="AT10" s="29" t="s">
        <v>8</v>
      </c>
      <c r="AU10" s="29">
        <v>34098</v>
      </c>
      <c r="AV10" s="29">
        <v>30054</v>
      </c>
      <c r="AW10" s="29">
        <v>4044</v>
      </c>
      <c r="AX10" s="29">
        <v>35076</v>
      </c>
      <c r="AY10" s="29">
        <v>30665</v>
      </c>
      <c r="AZ10" s="29">
        <v>4411</v>
      </c>
      <c r="BA10" s="26">
        <v>35692</v>
      </c>
      <c r="BB10" s="87">
        <v>31128</v>
      </c>
      <c r="BC10" s="27">
        <v>4564</v>
      </c>
    </row>
    <row r="11" spans="2:55">
      <c r="B11" s="5" t="s">
        <v>9</v>
      </c>
      <c r="C11" s="6">
        <v>12530</v>
      </c>
      <c r="D11" s="6">
        <v>12336</v>
      </c>
      <c r="E11" s="6">
        <v>194</v>
      </c>
      <c r="F11" s="6">
        <v>13123</v>
      </c>
      <c r="G11" s="6">
        <v>12876</v>
      </c>
      <c r="H11" s="6">
        <v>247</v>
      </c>
      <c r="I11" s="6">
        <v>13351</v>
      </c>
      <c r="J11" s="6">
        <v>13033</v>
      </c>
      <c r="K11" s="6">
        <v>318</v>
      </c>
      <c r="L11" s="6">
        <v>13986</v>
      </c>
      <c r="M11" s="6">
        <v>13615</v>
      </c>
      <c r="N11" s="6">
        <v>371</v>
      </c>
      <c r="O11" s="30">
        <v>14590</v>
      </c>
      <c r="P11" s="88">
        <v>14029</v>
      </c>
      <c r="Q11" s="31">
        <v>561</v>
      </c>
      <c r="R11" s="32">
        <v>15703</v>
      </c>
      <c r="S11" s="88">
        <v>15105</v>
      </c>
      <c r="T11" s="31">
        <v>598</v>
      </c>
      <c r="U11" s="32">
        <v>16397</v>
      </c>
      <c r="V11" s="88">
        <v>15654</v>
      </c>
      <c r="W11" s="31">
        <v>743</v>
      </c>
      <c r="X11" s="32">
        <v>17036</v>
      </c>
      <c r="Y11" s="88">
        <v>16160</v>
      </c>
      <c r="Z11" s="31">
        <v>876</v>
      </c>
      <c r="AA11" s="32">
        <v>17754</v>
      </c>
      <c r="AB11" s="88">
        <v>16723</v>
      </c>
      <c r="AC11" s="31">
        <v>1031</v>
      </c>
      <c r="AD11" s="32">
        <v>18234</v>
      </c>
      <c r="AE11" s="88">
        <v>17084</v>
      </c>
      <c r="AF11" s="31">
        <v>1150</v>
      </c>
      <c r="AG11" s="32">
        <v>18969</v>
      </c>
      <c r="AH11" s="88">
        <v>17717</v>
      </c>
      <c r="AI11" s="31">
        <v>1252</v>
      </c>
      <c r="AJ11" s="33">
        <v>19922</v>
      </c>
      <c r="AK11" s="89">
        <v>18490</v>
      </c>
      <c r="AL11" s="34">
        <v>1432</v>
      </c>
      <c r="AM11" s="33">
        <v>21005</v>
      </c>
      <c r="AN11" s="89">
        <v>19358</v>
      </c>
      <c r="AO11" s="34">
        <v>1647</v>
      </c>
      <c r="AP11" s="35">
        <v>0</v>
      </c>
      <c r="AQ11" s="36">
        <v>21924</v>
      </c>
      <c r="AR11" s="36">
        <v>20092</v>
      </c>
      <c r="AS11" s="36">
        <v>1832</v>
      </c>
      <c r="AT11" s="36">
        <v>0</v>
      </c>
      <c r="AU11" s="36">
        <v>23085</v>
      </c>
      <c r="AV11" s="36">
        <v>20961</v>
      </c>
      <c r="AW11" s="36">
        <v>2124</v>
      </c>
      <c r="AX11" s="36">
        <v>23750</v>
      </c>
      <c r="AY11" s="36">
        <v>21411</v>
      </c>
      <c r="AZ11" s="36">
        <v>2339</v>
      </c>
      <c r="BA11" s="33">
        <v>24098</v>
      </c>
      <c r="BB11" s="89">
        <v>21645</v>
      </c>
      <c r="BC11" s="34">
        <v>2453</v>
      </c>
    </row>
    <row r="12" spans="2:55">
      <c r="B12" s="2" t="s">
        <v>10</v>
      </c>
      <c r="C12" s="3">
        <v>3329</v>
      </c>
      <c r="D12" s="3">
        <v>3013</v>
      </c>
      <c r="E12" s="3">
        <v>316</v>
      </c>
      <c r="F12" s="3">
        <v>3496</v>
      </c>
      <c r="G12" s="3">
        <v>3178</v>
      </c>
      <c r="H12" s="3">
        <v>318</v>
      </c>
      <c r="I12" s="3">
        <v>3563</v>
      </c>
      <c r="J12" s="3">
        <v>3202</v>
      </c>
      <c r="K12" s="3">
        <v>361</v>
      </c>
      <c r="L12" s="3">
        <v>3826</v>
      </c>
      <c r="M12" s="3">
        <v>3432</v>
      </c>
      <c r="N12" s="3">
        <v>394</v>
      </c>
      <c r="O12" s="13">
        <v>3897</v>
      </c>
      <c r="P12" s="86">
        <v>3541</v>
      </c>
      <c r="Q12" s="25">
        <v>356</v>
      </c>
      <c r="R12" s="14">
        <v>4088</v>
      </c>
      <c r="S12" s="86">
        <v>3731</v>
      </c>
      <c r="T12" s="25">
        <v>357</v>
      </c>
      <c r="U12" s="14">
        <v>4098</v>
      </c>
      <c r="V12" s="86">
        <v>3757</v>
      </c>
      <c r="W12" s="25">
        <v>341</v>
      </c>
      <c r="X12" s="14">
        <v>4326</v>
      </c>
      <c r="Y12" s="86">
        <v>3974</v>
      </c>
      <c r="Z12" s="25">
        <v>352</v>
      </c>
      <c r="AA12" s="14">
        <v>4374</v>
      </c>
      <c r="AB12" s="86">
        <v>3935</v>
      </c>
      <c r="AC12" s="25">
        <v>439</v>
      </c>
      <c r="AD12" s="14">
        <v>4507</v>
      </c>
      <c r="AE12" s="86">
        <v>4087</v>
      </c>
      <c r="AF12" s="25">
        <v>420</v>
      </c>
      <c r="AG12" s="14">
        <v>4746</v>
      </c>
      <c r="AH12" s="86">
        <v>4310</v>
      </c>
      <c r="AI12" s="25">
        <v>436</v>
      </c>
      <c r="AJ12" s="26">
        <v>4742</v>
      </c>
      <c r="AK12" s="87">
        <v>4294</v>
      </c>
      <c r="AL12" s="27">
        <v>448</v>
      </c>
      <c r="AM12" s="26">
        <v>4959</v>
      </c>
      <c r="AN12" s="87">
        <v>4485</v>
      </c>
      <c r="AO12" s="27">
        <v>474</v>
      </c>
      <c r="AP12" s="28">
        <v>0</v>
      </c>
      <c r="AQ12" s="29">
        <v>5536</v>
      </c>
      <c r="AR12" s="29">
        <v>4943</v>
      </c>
      <c r="AS12" s="29">
        <v>593</v>
      </c>
      <c r="AT12" s="29">
        <v>0</v>
      </c>
      <c r="AU12" s="29">
        <v>5949</v>
      </c>
      <c r="AV12" s="29">
        <v>5310</v>
      </c>
      <c r="AW12" s="29">
        <v>639</v>
      </c>
      <c r="AX12" s="29">
        <v>6063</v>
      </c>
      <c r="AY12" s="29">
        <v>5355</v>
      </c>
      <c r="AZ12" s="29">
        <v>708</v>
      </c>
      <c r="BA12" s="26">
        <v>6082</v>
      </c>
      <c r="BB12" s="87">
        <v>5352</v>
      </c>
      <c r="BC12" s="27">
        <v>730</v>
      </c>
    </row>
    <row r="13" spans="2:55">
      <c r="B13" s="5" t="s">
        <v>11</v>
      </c>
      <c r="C13" s="6">
        <v>8281</v>
      </c>
      <c r="D13" s="6">
        <v>7622</v>
      </c>
      <c r="E13" s="6">
        <v>659</v>
      </c>
      <c r="F13" s="6">
        <v>8647</v>
      </c>
      <c r="G13" s="6">
        <v>7910</v>
      </c>
      <c r="H13" s="6">
        <v>737</v>
      </c>
      <c r="I13" s="6">
        <v>9064</v>
      </c>
      <c r="J13" s="6">
        <v>8243</v>
      </c>
      <c r="K13" s="6">
        <v>821</v>
      </c>
      <c r="L13" s="6">
        <v>9871</v>
      </c>
      <c r="M13" s="6">
        <v>8950</v>
      </c>
      <c r="N13" s="6">
        <v>921</v>
      </c>
      <c r="O13" s="30">
        <v>10622</v>
      </c>
      <c r="P13" s="88">
        <v>9587</v>
      </c>
      <c r="Q13" s="31">
        <v>1035</v>
      </c>
      <c r="R13" s="32">
        <v>11024</v>
      </c>
      <c r="S13" s="88">
        <v>9914</v>
      </c>
      <c r="T13" s="31">
        <v>1110</v>
      </c>
      <c r="U13" s="32">
        <v>11704</v>
      </c>
      <c r="V13" s="88">
        <v>10464</v>
      </c>
      <c r="W13" s="31">
        <v>1240</v>
      </c>
      <c r="X13" s="32">
        <v>12497</v>
      </c>
      <c r="Y13" s="88">
        <v>11171</v>
      </c>
      <c r="Z13" s="31">
        <v>1326</v>
      </c>
      <c r="AA13" s="32">
        <v>12363</v>
      </c>
      <c r="AB13" s="88">
        <v>11110</v>
      </c>
      <c r="AC13" s="31">
        <v>1253</v>
      </c>
      <c r="AD13" s="32">
        <v>12854</v>
      </c>
      <c r="AE13" s="88">
        <v>11474</v>
      </c>
      <c r="AF13" s="31">
        <v>1380</v>
      </c>
      <c r="AG13" s="32">
        <v>13445</v>
      </c>
      <c r="AH13" s="88">
        <v>11959</v>
      </c>
      <c r="AI13" s="31">
        <v>1486</v>
      </c>
      <c r="AJ13" s="33">
        <v>14023</v>
      </c>
      <c r="AK13" s="89">
        <v>12419</v>
      </c>
      <c r="AL13" s="34">
        <v>1604</v>
      </c>
      <c r="AM13" s="33">
        <v>15326</v>
      </c>
      <c r="AN13" s="89">
        <v>13527</v>
      </c>
      <c r="AO13" s="34">
        <v>1799</v>
      </c>
      <c r="AP13" s="35">
        <v>0</v>
      </c>
      <c r="AQ13" s="36">
        <v>16709</v>
      </c>
      <c r="AR13" s="36">
        <v>14632</v>
      </c>
      <c r="AS13" s="36">
        <v>2077</v>
      </c>
      <c r="AT13" s="36">
        <v>0</v>
      </c>
      <c r="AU13" s="36">
        <v>17728</v>
      </c>
      <c r="AV13" s="36">
        <v>15455</v>
      </c>
      <c r="AW13" s="36">
        <v>2273</v>
      </c>
      <c r="AX13" s="36">
        <v>18117</v>
      </c>
      <c r="AY13" s="36">
        <v>15815</v>
      </c>
      <c r="AZ13" s="36">
        <v>2302</v>
      </c>
      <c r="BA13" s="33">
        <v>18588</v>
      </c>
      <c r="BB13" s="89">
        <v>16245</v>
      </c>
      <c r="BC13" s="34">
        <v>2343</v>
      </c>
    </row>
    <row r="14" spans="2:55">
      <c r="B14" s="2" t="s">
        <v>12</v>
      </c>
      <c r="C14" s="3">
        <v>30019</v>
      </c>
      <c r="D14" s="3">
        <v>28623</v>
      </c>
      <c r="E14" s="3">
        <v>1396</v>
      </c>
      <c r="F14" s="3">
        <v>31403</v>
      </c>
      <c r="G14" s="3">
        <v>29852</v>
      </c>
      <c r="H14" s="3">
        <v>1551</v>
      </c>
      <c r="I14" s="3">
        <v>32492</v>
      </c>
      <c r="J14" s="3">
        <v>30818</v>
      </c>
      <c r="K14" s="3">
        <v>1674</v>
      </c>
      <c r="L14" s="3">
        <v>34119</v>
      </c>
      <c r="M14" s="3">
        <v>32290</v>
      </c>
      <c r="N14" s="3">
        <v>1829</v>
      </c>
      <c r="O14" s="13">
        <v>36180</v>
      </c>
      <c r="P14" s="86">
        <v>34095</v>
      </c>
      <c r="Q14" s="25">
        <v>2085</v>
      </c>
      <c r="R14" s="14">
        <v>37565</v>
      </c>
      <c r="S14" s="86">
        <v>35382</v>
      </c>
      <c r="T14" s="25">
        <v>2183</v>
      </c>
      <c r="U14" s="14">
        <v>39700</v>
      </c>
      <c r="V14" s="86">
        <v>37261</v>
      </c>
      <c r="W14" s="25">
        <v>2439</v>
      </c>
      <c r="X14" s="14">
        <v>41684</v>
      </c>
      <c r="Y14" s="86">
        <v>39030</v>
      </c>
      <c r="Z14" s="25">
        <v>2654</v>
      </c>
      <c r="AA14" s="14">
        <v>43857</v>
      </c>
      <c r="AB14" s="86">
        <v>40877</v>
      </c>
      <c r="AC14" s="25">
        <v>2980</v>
      </c>
      <c r="AD14" s="14">
        <v>45669</v>
      </c>
      <c r="AE14" s="86">
        <v>42397</v>
      </c>
      <c r="AF14" s="25">
        <v>3272</v>
      </c>
      <c r="AG14" s="14">
        <v>47141</v>
      </c>
      <c r="AH14" s="86">
        <v>43638</v>
      </c>
      <c r="AI14" s="25">
        <v>3503</v>
      </c>
      <c r="AJ14" s="26">
        <v>48705</v>
      </c>
      <c r="AK14" s="87">
        <v>44898</v>
      </c>
      <c r="AL14" s="27">
        <v>3807</v>
      </c>
      <c r="AM14" s="26">
        <v>50022</v>
      </c>
      <c r="AN14" s="87">
        <v>46010</v>
      </c>
      <c r="AO14" s="27">
        <v>4012</v>
      </c>
      <c r="AP14" s="28">
        <v>0</v>
      </c>
      <c r="AQ14" s="29">
        <v>51808</v>
      </c>
      <c r="AR14" s="29">
        <v>47521</v>
      </c>
      <c r="AS14" s="29">
        <v>4287</v>
      </c>
      <c r="AT14" s="29">
        <v>0</v>
      </c>
      <c r="AU14" s="29">
        <v>53580</v>
      </c>
      <c r="AV14" s="29">
        <v>48900</v>
      </c>
      <c r="AW14" s="29">
        <v>4680</v>
      </c>
      <c r="AX14" s="29">
        <v>56046</v>
      </c>
      <c r="AY14" s="29">
        <v>50854</v>
      </c>
      <c r="AZ14" s="29">
        <v>5192</v>
      </c>
      <c r="BA14" s="26">
        <v>58138</v>
      </c>
      <c r="BB14" s="87">
        <v>52552</v>
      </c>
      <c r="BC14" s="27">
        <v>5586</v>
      </c>
    </row>
    <row r="15" spans="2:55">
      <c r="B15" s="5" t="s">
        <v>13</v>
      </c>
      <c r="C15" s="6">
        <v>8068</v>
      </c>
      <c r="D15" s="6">
        <v>7963</v>
      </c>
      <c r="E15" s="6">
        <v>105</v>
      </c>
      <c r="F15" s="6">
        <v>8358</v>
      </c>
      <c r="G15" s="6">
        <v>8217</v>
      </c>
      <c r="H15" s="6">
        <v>141</v>
      </c>
      <c r="I15" s="6">
        <v>8591</v>
      </c>
      <c r="J15" s="6">
        <v>8430</v>
      </c>
      <c r="K15" s="6">
        <v>161</v>
      </c>
      <c r="L15" s="6">
        <v>8994</v>
      </c>
      <c r="M15" s="6">
        <v>8810</v>
      </c>
      <c r="N15" s="6">
        <v>184</v>
      </c>
      <c r="O15" s="30">
        <v>9328</v>
      </c>
      <c r="P15" s="88">
        <v>9124</v>
      </c>
      <c r="Q15" s="31">
        <v>204</v>
      </c>
      <c r="R15" s="32">
        <v>9642</v>
      </c>
      <c r="S15" s="88">
        <v>9386</v>
      </c>
      <c r="T15" s="31">
        <v>256</v>
      </c>
      <c r="U15" s="32">
        <v>10187</v>
      </c>
      <c r="V15" s="88">
        <v>9869</v>
      </c>
      <c r="W15" s="31">
        <v>318</v>
      </c>
      <c r="X15" s="32">
        <v>10524</v>
      </c>
      <c r="Y15" s="88">
        <v>10136</v>
      </c>
      <c r="Z15" s="31">
        <v>388</v>
      </c>
      <c r="AA15" s="32">
        <v>10915</v>
      </c>
      <c r="AB15" s="88">
        <v>10474</v>
      </c>
      <c r="AC15" s="31">
        <v>441</v>
      </c>
      <c r="AD15" s="32">
        <v>11284</v>
      </c>
      <c r="AE15" s="88">
        <v>10754</v>
      </c>
      <c r="AF15" s="31">
        <v>530</v>
      </c>
      <c r="AG15" s="32">
        <v>11584</v>
      </c>
      <c r="AH15" s="88">
        <v>10980</v>
      </c>
      <c r="AI15" s="31">
        <v>604</v>
      </c>
      <c r="AJ15" s="33">
        <v>12056</v>
      </c>
      <c r="AK15" s="89">
        <v>11385</v>
      </c>
      <c r="AL15" s="34">
        <v>671</v>
      </c>
      <c r="AM15" s="33">
        <v>12493</v>
      </c>
      <c r="AN15" s="89">
        <v>11717</v>
      </c>
      <c r="AO15" s="34">
        <v>776</v>
      </c>
      <c r="AP15" s="35">
        <v>0</v>
      </c>
      <c r="AQ15" s="36">
        <v>12724</v>
      </c>
      <c r="AR15" s="36">
        <v>11852</v>
      </c>
      <c r="AS15" s="36">
        <v>871</v>
      </c>
      <c r="AT15" s="36" t="s">
        <v>8</v>
      </c>
      <c r="AU15" s="36">
        <v>13137</v>
      </c>
      <c r="AV15" s="36">
        <v>12167</v>
      </c>
      <c r="AW15" s="36">
        <v>970</v>
      </c>
      <c r="AX15" s="36">
        <v>13355</v>
      </c>
      <c r="AY15" s="36">
        <v>12264</v>
      </c>
      <c r="AZ15" s="36">
        <v>1091</v>
      </c>
      <c r="BA15" s="33">
        <v>13742</v>
      </c>
      <c r="BB15" s="89">
        <v>12517</v>
      </c>
      <c r="BC15" s="34">
        <v>1225</v>
      </c>
    </row>
    <row r="16" spans="2:55">
      <c r="B16" s="2" t="s">
        <v>14</v>
      </c>
      <c r="C16" s="3">
        <v>30597</v>
      </c>
      <c r="D16" s="3">
        <v>29611</v>
      </c>
      <c r="E16" s="3">
        <v>986</v>
      </c>
      <c r="F16" s="3">
        <v>32088</v>
      </c>
      <c r="G16" s="3">
        <v>30905</v>
      </c>
      <c r="H16" s="3">
        <v>1183</v>
      </c>
      <c r="I16" s="3">
        <v>33465</v>
      </c>
      <c r="J16" s="3">
        <v>32198</v>
      </c>
      <c r="K16" s="3">
        <v>1267</v>
      </c>
      <c r="L16" s="3">
        <v>35587</v>
      </c>
      <c r="M16" s="3">
        <v>34145</v>
      </c>
      <c r="N16" s="3">
        <v>1442</v>
      </c>
      <c r="O16" s="13">
        <v>37431</v>
      </c>
      <c r="P16" s="86">
        <v>35881</v>
      </c>
      <c r="Q16" s="25">
        <v>1550</v>
      </c>
      <c r="R16" s="14">
        <v>38868</v>
      </c>
      <c r="S16" s="86">
        <v>37210</v>
      </c>
      <c r="T16" s="25">
        <v>1658</v>
      </c>
      <c r="U16" s="14">
        <v>40337</v>
      </c>
      <c r="V16" s="86">
        <v>38569</v>
      </c>
      <c r="W16" s="25">
        <v>1768</v>
      </c>
      <c r="X16" s="14">
        <v>42396</v>
      </c>
      <c r="Y16" s="86">
        <v>40381</v>
      </c>
      <c r="Z16" s="25">
        <v>2015</v>
      </c>
      <c r="AA16" s="14">
        <v>45116</v>
      </c>
      <c r="AB16" s="86">
        <v>42917</v>
      </c>
      <c r="AC16" s="25">
        <v>2199</v>
      </c>
      <c r="AD16" s="14">
        <v>47550</v>
      </c>
      <c r="AE16" s="86">
        <v>45131</v>
      </c>
      <c r="AF16" s="25">
        <v>2419</v>
      </c>
      <c r="AG16" s="14">
        <v>49773</v>
      </c>
      <c r="AH16" s="86">
        <v>47127</v>
      </c>
      <c r="AI16" s="25">
        <v>2646</v>
      </c>
      <c r="AJ16" s="26">
        <v>52509</v>
      </c>
      <c r="AK16" s="87">
        <v>49554</v>
      </c>
      <c r="AL16" s="27">
        <v>2955</v>
      </c>
      <c r="AM16" s="26">
        <v>55925</v>
      </c>
      <c r="AN16" s="87">
        <v>52575</v>
      </c>
      <c r="AO16" s="27">
        <v>3342</v>
      </c>
      <c r="AP16" s="28">
        <v>8</v>
      </c>
      <c r="AQ16" s="29">
        <v>58683</v>
      </c>
      <c r="AR16" s="29">
        <v>54898</v>
      </c>
      <c r="AS16" s="29">
        <v>3785</v>
      </c>
      <c r="AT16" s="29">
        <v>0</v>
      </c>
      <c r="AU16" s="29">
        <v>62148</v>
      </c>
      <c r="AV16" s="29">
        <v>57850</v>
      </c>
      <c r="AW16" s="29">
        <v>4298</v>
      </c>
      <c r="AX16" s="29">
        <v>65138</v>
      </c>
      <c r="AY16" s="29">
        <v>60412</v>
      </c>
      <c r="AZ16" s="29">
        <v>4726</v>
      </c>
      <c r="BA16" s="26">
        <v>67888</v>
      </c>
      <c r="BB16" s="87">
        <v>62685</v>
      </c>
      <c r="BC16" s="27">
        <v>5203</v>
      </c>
    </row>
    <row r="17" spans="2:55">
      <c r="B17" s="5" t="s">
        <v>44</v>
      </c>
      <c r="C17" s="6">
        <v>73957</v>
      </c>
      <c r="D17" s="6">
        <v>71184</v>
      </c>
      <c r="E17" s="6">
        <v>2773</v>
      </c>
      <c r="F17" s="6">
        <v>73506</v>
      </c>
      <c r="G17" s="6">
        <v>71191</v>
      </c>
      <c r="H17" s="6">
        <v>2315</v>
      </c>
      <c r="I17" s="6">
        <v>77105</v>
      </c>
      <c r="J17" s="6">
        <v>74595</v>
      </c>
      <c r="K17" s="6">
        <v>2510</v>
      </c>
      <c r="L17" s="6">
        <v>79907</v>
      </c>
      <c r="M17" s="6">
        <v>77651</v>
      </c>
      <c r="N17" s="6">
        <v>2256</v>
      </c>
      <c r="O17" s="30">
        <v>83061</v>
      </c>
      <c r="P17" s="88">
        <v>80589</v>
      </c>
      <c r="Q17" s="31">
        <v>2472</v>
      </c>
      <c r="R17" s="32">
        <v>85318</v>
      </c>
      <c r="S17" s="88">
        <v>82723</v>
      </c>
      <c r="T17" s="31">
        <v>2595</v>
      </c>
      <c r="U17" s="32">
        <v>89958</v>
      </c>
      <c r="V17" s="88">
        <v>87016</v>
      </c>
      <c r="W17" s="31">
        <v>2942</v>
      </c>
      <c r="X17" s="32">
        <v>93446</v>
      </c>
      <c r="Y17" s="88">
        <v>90332</v>
      </c>
      <c r="Z17" s="31">
        <v>3114</v>
      </c>
      <c r="AA17" s="32">
        <v>98148</v>
      </c>
      <c r="AB17" s="88">
        <v>94495</v>
      </c>
      <c r="AC17" s="31">
        <v>3653</v>
      </c>
      <c r="AD17" s="32">
        <v>104113</v>
      </c>
      <c r="AE17" s="88">
        <v>99913</v>
      </c>
      <c r="AF17" s="31">
        <v>4200</v>
      </c>
      <c r="AG17" s="32">
        <v>106845</v>
      </c>
      <c r="AH17" s="88">
        <v>102316</v>
      </c>
      <c r="AI17" s="31">
        <v>4529</v>
      </c>
      <c r="AJ17" s="33">
        <v>110440</v>
      </c>
      <c r="AK17" s="89">
        <v>105383</v>
      </c>
      <c r="AL17" s="34">
        <v>5057</v>
      </c>
      <c r="AM17" s="33">
        <v>114561</v>
      </c>
      <c r="AN17" s="89">
        <v>108896</v>
      </c>
      <c r="AO17" s="34">
        <v>5665</v>
      </c>
      <c r="AP17" s="35">
        <v>0</v>
      </c>
      <c r="AQ17" s="36">
        <v>119583</v>
      </c>
      <c r="AR17" s="36">
        <v>113197</v>
      </c>
      <c r="AS17" s="36">
        <v>6385</v>
      </c>
      <c r="AT17" s="36" t="s">
        <v>8</v>
      </c>
      <c r="AU17" s="36">
        <v>124562</v>
      </c>
      <c r="AV17" s="36">
        <v>117355</v>
      </c>
      <c r="AW17" s="36">
        <v>7207</v>
      </c>
      <c r="AX17" s="36">
        <v>130722</v>
      </c>
      <c r="AY17" s="36">
        <v>122264</v>
      </c>
      <c r="AZ17" s="36">
        <v>8458</v>
      </c>
      <c r="BA17" s="33">
        <v>135399</v>
      </c>
      <c r="BB17" s="89">
        <v>126002</v>
      </c>
      <c r="BC17" s="34">
        <v>9397</v>
      </c>
    </row>
    <row r="18" spans="2:55">
      <c r="B18" s="2" t="s">
        <v>15</v>
      </c>
      <c r="C18" s="3">
        <v>19444</v>
      </c>
      <c r="D18" s="3">
        <v>18909</v>
      </c>
      <c r="E18" s="3">
        <v>535</v>
      </c>
      <c r="F18" s="3">
        <v>20050</v>
      </c>
      <c r="G18" s="3">
        <v>19498</v>
      </c>
      <c r="H18" s="3">
        <v>552</v>
      </c>
      <c r="I18" s="3">
        <v>21715</v>
      </c>
      <c r="J18" s="3">
        <v>21068</v>
      </c>
      <c r="K18" s="3">
        <v>647</v>
      </c>
      <c r="L18" s="3">
        <v>21575</v>
      </c>
      <c r="M18" s="3">
        <v>20934</v>
      </c>
      <c r="N18" s="3">
        <v>641</v>
      </c>
      <c r="O18" s="13">
        <v>22548</v>
      </c>
      <c r="P18" s="86">
        <v>21766</v>
      </c>
      <c r="Q18" s="25">
        <v>782</v>
      </c>
      <c r="R18" s="14">
        <v>23630</v>
      </c>
      <c r="S18" s="86">
        <v>22893</v>
      </c>
      <c r="T18" s="25">
        <v>737</v>
      </c>
      <c r="U18" s="14">
        <v>24794</v>
      </c>
      <c r="V18" s="86">
        <v>23976</v>
      </c>
      <c r="W18" s="25">
        <v>818</v>
      </c>
      <c r="X18" s="14">
        <v>26158</v>
      </c>
      <c r="Y18" s="86">
        <v>25152</v>
      </c>
      <c r="Z18" s="25">
        <v>1006</v>
      </c>
      <c r="AA18" s="14">
        <v>27646</v>
      </c>
      <c r="AB18" s="86">
        <v>26453</v>
      </c>
      <c r="AC18" s="25">
        <v>1193</v>
      </c>
      <c r="AD18" s="14">
        <v>28831</v>
      </c>
      <c r="AE18" s="86">
        <v>27568</v>
      </c>
      <c r="AF18" s="25">
        <v>1263</v>
      </c>
      <c r="AG18" s="14">
        <v>29772</v>
      </c>
      <c r="AH18" s="86">
        <v>28373</v>
      </c>
      <c r="AI18" s="25">
        <v>1399</v>
      </c>
      <c r="AJ18" s="26">
        <v>30749</v>
      </c>
      <c r="AK18" s="87">
        <v>29158</v>
      </c>
      <c r="AL18" s="27">
        <v>1591</v>
      </c>
      <c r="AM18" s="26">
        <v>31529</v>
      </c>
      <c r="AN18" s="87">
        <v>29895</v>
      </c>
      <c r="AO18" s="27">
        <v>1634</v>
      </c>
      <c r="AP18" s="28">
        <v>0</v>
      </c>
      <c r="AQ18" s="29">
        <v>32593</v>
      </c>
      <c r="AR18" s="29">
        <v>30742</v>
      </c>
      <c r="AS18" s="29">
        <v>1851</v>
      </c>
      <c r="AT18" s="29">
        <v>0</v>
      </c>
      <c r="AU18" s="29">
        <v>33803</v>
      </c>
      <c r="AV18" s="29">
        <v>31822</v>
      </c>
      <c r="AW18" s="29">
        <v>1981</v>
      </c>
      <c r="AX18" s="29">
        <v>34665</v>
      </c>
      <c r="AY18" s="29">
        <v>32542</v>
      </c>
      <c r="AZ18" s="29">
        <v>2123</v>
      </c>
      <c r="BA18" s="26">
        <v>36002</v>
      </c>
      <c r="BB18" s="87">
        <v>33673</v>
      </c>
      <c r="BC18" s="27">
        <v>2329</v>
      </c>
    </row>
    <row r="19" spans="2:55">
      <c r="B19" s="5" t="s">
        <v>16</v>
      </c>
      <c r="C19" s="6">
        <v>4110</v>
      </c>
      <c r="D19" s="6">
        <v>4005</v>
      </c>
      <c r="E19" s="6">
        <v>105</v>
      </c>
      <c r="F19" s="6">
        <v>4150</v>
      </c>
      <c r="G19" s="6">
        <v>4027</v>
      </c>
      <c r="H19" s="6">
        <v>123</v>
      </c>
      <c r="I19" s="6">
        <v>4191</v>
      </c>
      <c r="J19" s="6">
        <v>4071</v>
      </c>
      <c r="K19" s="6">
        <v>120</v>
      </c>
      <c r="L19" s="6">
        <v>4345</v>
      </c>
      <c r="M19" s="6">
        <v>4231</v>
      </c>
      <c r="N19" s="6">
        <v>114</v>
      </c>
      <c r="O19" s="30">
        <v>4492</v>
      </c>
      <c r="P19" s="88">
        <v>4373</v>
      </c>
      <c r="Q19" s="31">
        <v>119</v>
      </c>
      <c r="R19" s="32">
        <v>4747</v>
      </c>
      <c r="S19" s="88">
        <v>4618</v>
      </c>
      <c r="T19" s="31">
        <v>129</v>
      </c>
      <c r="U19" s="32">
        <v>5001</v>
      </c>
      <c r="V19" s="88">
        <v>4837</v>
      </c>
      <c r="W19" s="31">
        <v>164</v>
      </c>
      <c r="X19" s="32">
        <v>5484</v>
      </c>
      <c r="Y19" s="88">
        <v>5300</v>
      </c>
      <c r="Z19" s="31">
        <v>184</v>
      </c>
      <c r="AA19" s="32">
        <v>5919</v>
      </c>
      <c r="AB19" s="88">
        <v>5711</v>
      </c>
      <c r="AC19" s="31">
        <v>208</v>
      </c>
      <c r="AD19" s="32">
        <v>6118</v>
      </c>
      <c r="AE19" s="88">
        <v>5862</v>
      </c>
      <c r="AF19" s="31">
        <v>256</v>
      </c>
      <c r="AG19" s="32">
        <v>6239</v>
      </c>
      <c r="AH19" s="88">
        <v>5973</v>
      </c>
      <c r="AI19" s="31">
        <v>266</v>
      </c>
      <c r="AJ19" s="33">
        <v>6473</v>
      </c>
      <c r="AK19" s="89">
        <v>6172</v>
      </c>
      <c r="AL19" s="34">
        <v>301</v>
      </c>
      <c r="AM19" s="33">
        <v>6605</v>
      </c>
      <c r="AN19" s="89">
        <v>6271</v>
      </c>
      <c r="AO19" s="34">
        <v>334</v>
      </c>
      <c r="AP19" s="35">
        <v>0</v>
      </c>
      <c r="AQ19" s="36">
        <v>6725</v>
      </c>
      <c r="AR19" s="36">
        <v>6367</v>
      </c>
      <c r="AS19" s="36">
        <v>358</v>
      </c>
      <c r="AT19" s="36">
        <v>0</v>
      </c>
      <c r="AU19" s="36">
        <v>6919</v>
      </c>
      <c r="AV19" s="36">
        <v>6536</v>
      </c>
      <c r="AW19" s="36">
        <v>383</v>
      </c>
      <c r="AX19" s="36">
        <v>7136</v>
      </c>
      <c r="AY19" s="36">
        <v>6701</v>
      </c>
      <c r="AZ19" s="36">
        <v>435</v>
      </c>
      <c r="BA19" s="33">
        <v>7261</v>
      </c>
      <c r="BB19" s="89">
        <v>6789</v>
      </c>
      <c r="BC19" s="34">
        <v>472</v>
      </c>
    </row>
    <row r="20" spans="2:55">
      <c r="B20" s="2" t="s">
        <v>17</v>
      </c>
      <c r="C20" s="3">
        <v>20941</v>
      </c>
      <c r="D20" s="3">
        <v>20607</v>
      </c>
      <c r="E20" s="3">
        <v>334</v>
      </c>
      <c r="F20" s="3">
        <v>21779</v>
      </c>
      <c r="G20" s="3">
        <v>21388</v>
      </c>
      <c r="H20" s="3">
        <v>391</v>
      </c>
      <c r="I20" s="3">
        <v>22813</v>
      </c>
      <c r="J20" s="3">
        <v>22316</v>
      </c>
      <c r="K20" s="3">
        <v>497</v>
      </c>
      <c r="L20" s="3">
        <v>24075</v>
      </c>
      <c r="M20" s="3">
        <v>23458</v>
      </c>
      <c r="N20" s="3">
        <v>617</v>
      </c>
      <c r="O20" s="13">
        <v>25584</v>
      </c>
      <c r="P20" s="86">
        <v>24747</v>
      </c>
      <c r="Q20" s="25">
        <v>837</v>
      </c>
      <c r="R20" s="14">
        <v>26527</v>
      </c>
      <c r="S20" s="86">
        <v>25529</v>
      </c>
      <c r="T20" s="25">
        <v>998</v>
      </c>
      <c r="U20" s="14">
        <v>27826</v>
      </c>
      <c r="V20" s="86">
        <v>26613</v>
      </c>
      <c r="W20" s="25">
        <v>1213</v>
      </c>
      <c r="X20" s="14">
        <v>28811</v>
      </c>
      <c r="Y20" s="86">
        <v>27362</v>
      </c>
      <c r="Z20" s="25">
        <v>1449</v>
      </c>
      <c r="AA20" s="14">
        <v>29992</v>
      </c>
      <c r="AB20" s="86">
        <v>28301</v>
      </c>
      <c r="AC20" s="25">
        <v>1691</v>
      </c>
      <c r="AD20" s="14">
        <v>30723</v>
      </c>
      <c r="AE20" s="86">
        <v>28813</v>
      </c>
      <c r="AF20" s="25">
        <v>1910</v>
      </c>
      <c r="AG20" s="14">
        <v>31897</v>
      </c>
      <c r="AH20" s="86">
        <v>29723</v>
      </c>
      <c r="AI20" s="25">
        <v>2174</v>
      </c>
      <c r="AJ20" s="26">
        <v>33113</v>
      </c>
      <c r="AK20" s="87">
        <v>30666</v>
      </c>
      <c r="AL20" s="27">
        <v>2447</v>
      </c>
      <c r="AM20" s="26">
        <v>34606</v>
      </c>
      <c r="AN20" s="87">
        <v>31854</v>
      </c>
      <c r="AO20" s="27">
        <v>2752</v>
      </c>
      <c r="AP20" s="28">
        <v>0</v>
      </c>
      <c r="AQ20" s="29">
        <v>36126</v>
      </c>
      <c r="AR20" s="29">
        <v>33029</v>
      </c>
      <c r="AS20" s="29">
        <v>3097</v>
      </c>
      <c r="AT20" s="29">
        <v>0</v>
      </c>
      <c r="AU20" s="29">
        <v>38009</v>
      </c>
      <c r="AV20" s="29">
        <v>34471</v>
      </c>
      <c r="AW20" s="29">
        <v>3538</v>
      </c>
      <c r="AX20" s="29">
        <v>38729</v>
      </c>
      <c r="AY20" s="29">
        <v>34912</v>
      </c>
      <c r="AZ20" s="29">
        <v>3817</v>
      </c>
      <c r="BA20" s="26">
        <v>38995</v>
      </c>
      <c r="BB20" s="87">
        <v>35010</v>
      </c>
      <c r="BC20" s="27">
        <v>3985</v>
      </c>
    </row>
    <row r="21" spans="2:55">
      <c r="B21" s="5" t="s">
        <v>18</v>
      </c>
      <c r="C21" s="6">
        <v>12820</v>
      </c>
      <c r="D21" s="6">
        <v>12704</v>
      </c>
      <c r="E21" s="6">
        <v>116</v>
      </c>
      <c r="F21" s="6">
        <v>13033</v>
      </c>
      <c r="G21" s="6">
        <v>12877</v>
      </c>
      <c r="H21" s="6">
        <v>156</v>
      </c>
      <c r="I21" s="6">
        <v>13379</v>
      </c>
      <c r="J21" s="6">
        <v>13194</v>
      </c>
      <c r="K21" s="6">
        <v>185</v>
      </c>
      <c r="L21" s="6">
        <v>13786</v>
      </c>
      <c r="M21" s="6">
        <v>13576</v>
      </c>
      <c r="N21" s="6">
        <v>210</v>
      </c>
      <c r="O21" s="30">
        <v>14026</v>
      </c>
      <c r="P21" s="88">
        <v>13776</v>
      </c>
      <c r="Q21" s="31">
        <v>250</v>
      </c>
      <c r="R21" s="32">
        <v>14221</v>
      </c>
      <c r="S21" s="88">
        <v>13953</v>
      </c>
      <c r="T21" s="31">
        <v>268</v>
      </c>
      <c r="U21" s="32">
        <v>14676</v>
      </c>
      <c r="V21" s="88">
        <v>14310</v>
      </c>
      <c r="W21" s="31">
        <v>366</v>
      </c>
      <c r="X21" s="32">
        <v>15096</v>
      </c>
      <c r="Y21" s="88">
        <v>14655</v>
      </c>
      <c r="Z21" s="31">
        <v>441</v>
      </c>
      <c r="AA21" s="32">
        <v>16012</v>
      </c>
      <c r="AB21" s="88">
        <v>15447</v>
      </c>
      <c r="AC21" s="31">
        <v>565</v>
      </c>
      <c r="AD21" s="32">
        <v>16597</v>
      </c>
      <c r="AE21" s="88">
        <v>15942</v>
      </c>
      <c r="AF21" s="31">
        <v>655</v>
      </c>
      <c r="AG21" s="32">
        <v>17415</v>
      </c>
      <c r="AH21" s="88">
        <v>16621</v>
      </c>
      <c r="AI21" s="31">
        <v>794</v>
      </c>
      <c r="AJ21" s="33">
        <v>17968</v>
      </c>
      <c r="AK21" s="89">
        <v>17058</v>
      </c>
      <c r="AL21" s="34">
        <v>910</v>
      </c>
      <c r="AM21" s="33">
        <v>18523</v>
      </c>
      <c r="AN21" s="89">
        <v>17507</v>
      </c>
      <c r="AO21" s="34">
        <v>1016</v>
      </c>
      <c r="AP21" s="35">
        <v>0</v>
      </c>
      <c r="AQ21" s="36">
        <v>18915</v>
      </c>
      <c r="AR21" s="36">
        <v>17780</v>
      </c>
      <c r="AS21" s="36">
        <v>1135</v>
      </c>
      <c r="AT21" s="36">
        <v>0</v>
      </c>
      <c r="AU21" s="36">
        <v>19108</v>
      </c>
      <c r="AV21" s="36">
        <v>17898</v>
      </c>
      <c r="AW21" s="36">
        <v>1210</v>
      </c>
      <c r="AX21" s="36">
        <v>19202</v>
      </c>
      <c r="AY21" s="36">
        <v>17888</v>
      </c>
      <c r="AZ21" s="36">
        <v>1314</v>
      </c>
      <c r="BA21" s="33">
        <v>19366</v>
      </c>
      <c r="BB21" s="89">
        <v>17976</v>
      </c>
      <c r="BC21" s="34">
        <v>1390</v>
      </c>
    </row>
    <row r="22" spans="2:55">
      <c r="B22" s="2" t="s">
        <v>19</v>
      </c>
      <c r="C22" s="3">
        <v>11230</v>
      </c>
      <c r="D22" s="3">
        <v>10666</v>
      </c>
      <c r="E22" s="3">
        <v>564</v>
      </c>
      <c r="F22" s="3">
        <v>11453</v>
      </c>
      <c r="G22" s="3">
        <v>10807</v>
      </c>
      <c r="H22" s="3">
        <v>646</v>
      </c>
      <c r="I22" s="3">
        <v>11735</v>
      </c>
      <c r="J22" s="3">
        <v>11093</v>
      </c>
      <c r="K22" s="3">
        <v>642</v>
      </c>
      <c r="L22" s="3">
        <v>12415</v>
      </c>
      <c r="M22" s="3">
        <v>11703</v>
      </c>
      <c r="N22" s="3">
        <v>712</v>
      </c>
      <c r="O22" s="13">
        <v>13109</v>
      </c>
      <c r="P22" s="86">
        <v>12346</v>
      </c>
      <c r="Q22" s="25">
        <v>763</v>
      </c>
      <c r="R22" s="14">
        <v>13921</v>
      </c>
      <c r="S22" s="86">
        <v>13048</v>
      </c>
      <c r="T22" s="25">
        <v>873</v>
      </c>
      <c r="U22" s="14">
        <v>14756</v>
      </c>
      <c r="V22" s="86">
        <v>13833</v>
      </c>
      <c r="W22" s="25">
        <v>923</v>
      </c>
      <c r="X22" s="14">
        <v>15678</v>
      </c>
      <c r="Y22" s="86">
        <v>14681</v>
      </c>
      <c r="Z22" s="25">
        <v>997</v>
      </c>
      <c r="AA22" s="14">
        <v>16582</v>
      </c>
      <c r="AB22" s="86">
        <v>15422</v>
      </c>
      <c r="AC22" s="25">
        <v>1160</v>
      </c>
      <c r="AD22" s="14">
        <v>17478</v>
      </c>
      <c r="AE22" s="86">
        <v>16167</v>
      </c>
      <c r="AF22" s="25">
        <v>1311</v>
      </c>
      <c r="AG22" s="14">
        <v>17958</v>
      </c>
      <c r="AH22" s="86">
        <v>16612</v>
      </c>
      <c r="AI22" s="25">
        <v>1346</v>
      </c>
      <c r="AJ22" s="26">
        <v>19008</v>
      </c>
      <c r="AK22" s="87">
        <v>17461</v>
      </c>
      <c r="AL22" s="27">
        <v>1547</v>
      </c>
      <c r="AM22" s="26">
        <v>20048</v>
      </c>
      <c r="AN22" s="87">
        <v>18331</v>
      </c>
      <c r="AO22" s="27">
        <v>1712</v>
      </c>
      <c r="AP22" s="28">
        <v>5</v>
      </c>
      <c r="AQ22" s="29">
        <v>21037</v>
      </c>
      <c r="AR22" s="29">
        <v>19113</v>
      </c>
      <c r="AS22" s="29">
        <v>1922</v>
      </c>
      <c r="AT22" s="29" t="s">
        <v>8</v>
      </c>
      <c r="AU22" s="29">
        <v>21780</v>
      </c>
      <c r="AV22" s="29">
        <v>19704</v>
      </c>
      <c r="AW22" s="29">
        <v>2076</v>
      </c>
      <c r="AX22" s="29">
        <v>22812</v>
      </c>
      <c r="AY22" s="29">
        <v>20583</v>
      </c>
      <c r="AZ22" s="29">
        <v>2229</v>
      </c>
      <c r="BA22" s="26">
        <v>24044</v>
      </c>
      <c r="BB22" s="87">
        <v>21582</v>
      </c>
      <c r="BC22" s="27">
        <v>2462</v>
      </c>
    </row>
    <row r="23" spans="2:55">
      <c r="B23" s="5" t="s">
        <v>20</v>
      </c>
      <c r="C23" s="6">
        <v>10311</v>
      </c>
      <c r="D23" s="6">
        <v>10218</v>
      </c>
      <c r="E23" s="6">
        <v>93</v>
      </c>
      <c r="F23" s="6">
        <v>10024</v>
      </c>
      <c r="G23" s="6">
        <v>9935</v>
      </c>
      <c r="H23" s="6">
        <v>89</v>
      </c>
      <c r="I23" s="6">
        <v>10191</v>
      </c>
      <c r="J23" s="6">
        <v>10056</v>
      </c>
      <c r="K23" s="6">
        <v>135</v>
      </c>
      <c r="L23" s="6">
        <v>10523</v>
      </c>
      <c r="M23" s="6">
        <v>10354</v>
      </c>
      <c r="N23" s="6">
        <v>169</v>
      </c>
      <c r="O23" s="37">
        <v>11069</v>
      </c>
      <c r="P23" s="38">
        <v>10870</v>
      </c>
      <c r="Q23" s="31">
        <v>199</v>
      </c>
      <c r="R23" s="39">
        <v>12549</v>
      </c>
      <c r="S23" s="38">
        <v>12237</v>
      </c>
      <c r="T23" s="31">
        <v>312</v>
      </c>
      <c r="U23" s="39">
        <v>13266</v>
      </c>
      <c r="V23" s="38">
        <v>12869</v>
      </c>
      <c r="W23" s="31">
        <v>397</v>
      </c>
      <c r="X23" s="39">
        <v>13761</v>
      </c>
      <c r="Y23" s="38">
        <v>13305</v>
      </c>
      <c r="Z23" s="31">
        <v>456</v>
      </c>
      <c r="AA23" s="32">
        <v>14134</v>
      </c>
      <c r="AB23" s="38">
        <v>13612</v>
      </c>
      <c r="AC23" s="31">
        <v>522</v>
      </c>
      <c r="AD23" s="32">
        <v>14310</v>
      </c>
      <c r="AE23" s="38">
        <v>13742</v>
      </c>
      <c r="AF23" s="31">
        <v>568</v>
      </c>
      <c r="AG23" s="32">
        <v>14551</v>
      </c>
      <c r="AH23" s="38">
        <v>13937</v>
      </c>
      <c r="AI23" s="31">
        <v>614</v>
      </c>
      <c r="AJ23" s="33">
        <v>14865</v>
      </c>
      <c r="AK23" s="40">
        <v>14183</v>
      </c>
      <c r="AL23" s="34">
        <v>682</v>
      </c>
      <c r="AM23" s="33">
        <v>15213</v>
      </c>
      <c r="AN23" s="40">
        <v>14432</v>
      </c>
      <c r="AO23" s="34">
        <v>781</v>
      </c>
      <c r="AP23" s="35">
        <v>0</v>
      </c>
      <c r="AQ23" s="36">
        <v>15427</v>
      </c>
      <c r="AR23" s="36">
        <v>14598</v>
      </c>
      <c r="AS23" s="36">
        <v>829</v>
      </c>
      <c r="AT23" s="36">
        <v>0</v>
      </c>
      <c r="AU23" s="36">
        <v>15620</v>
      </c>
      <c r="AV23" s="36">
        <v>14735</v>
      </c>
      <c r="AW23" s="36">
        <v>885</v>
      </c>
      <c r="AX23" s="36">
        <v>15904</v>
      </c>
      <c r="AY23" s="36">
        <v>14945</v>
      </c>
      <c r="AZ23" s="36">
        <v>959</v>
      </c>
      <c r="BA23" s="33">
        <v>16018</v>
      </c>
      <c r="BB23" s="40">
        <v>14991</v>
      </c>
      <c r="BC23" s="34">
        <v>1027</v>
      </c>
    </row>
    <row r="24" spans="2:55">
      <c r="B24" s="9" t="s">
        <v>21</v>
      </c>
      <c r="C24" s="10">
        <f t="shared" ref="C24:AI24" si="0">C10+C11+C15+C20+C21+C23</f>
        <v>80657</v>
      </c>
      <c r="D24" s="11">
        <f t="shared" si="0"/>
        <v>78822</v>
      </c>
      <c r="E24" s="11">
        <f t="shared" si="0"/>
        <v>1835</v>
      </c>
      <c r="F24" s="11">
        <f t="shared" si="0"/>
        <v>82755</v>
      </c>
      <c r="G24" s="11">
        <f t="shared" si="0"/>
        <v>81045</v>
      </c>
      <c r="H24" s="11">
        <f t="shared" si="0"/>
        <v>1710</v>
      </c>
      <c r="I24" s="11">
        <f t="shared" si="0"/>
        <v>85064</v>
      </c>
      <c r="J24" s="11">
        <f t="shared" si="0"/>
        <v>83010</v>
      </c>
      <c r="K24" s="11">
        <f t="shared" si="0"/>
        <v>2054</v>
      </c>
      <c r="L24" s="11">
        <f t="shared" si="0"/>
        <v>88963</v>
      </c>
      <c r="M24" s="11">
        <f t="shared" si="0"/>
        <v>86573</v>
      </c>
      <c r="N24" s="11">
        <f t="shared" si="0"/>
        <v>2390</v>
      </c>
      <c r="O24" s="41">
        <f t="shared" si="0"/>
        <v>93266</v>
      </c>
      <c r="P24" s="41">
        <f t="shared" si="0"/>
        <v>90217</v>
      </c>
      <c r="Q24" s="11">
        <f t="shared" si="0"/>
        <v>3049</v>
      </c>
      <c r="R24" s="41">
        <f t="shared" si="0"/>
        <v>99087</v>
      </c>
      <c r="S24" s="41">
        <f t="shared" si="0"/>
        <v>95412</v>
      </c>
      <c r="T24" s="11">
        <f t="shared" si="0"/>
        <v>3675</v>
      </c>
      <c r="U24" s="41">
        <f t="shared" si="0"/>
        <v>104458</v>
      </c>
      <c r="V24" s="41">
        <f t="shared" si="0"/>
        <v>99785</v>
      </c>
      <c r="W24" s="11">
        <f t="shared" si="0"/>
        <v>4673</v>
      </c>
      <c r="X24" s="41">
        <f t="shared" si="0"/>
        <v>108796</v>
      </c>
      <c r="Y24" s="41">
        <f t="shared" si="0"/>
        <v>103229</v>
      </c>
      <c r="Z24" s="11">
        <f t="shared" si="0"/>
        <v>5567</v>
      </c>
      <c r="AA24" s="11">
        <f t="shared" si="0"/>
        <v>113838</v>
      </c>
      <c r="AB24" s="41">
        <f t="shared" si="0"/>
        <v>107382</v>
      </c>
      <c r="AC24" s="11">
        <f t="shared" si="0"/>
        <v>6456</v>
      </c>
      <c r="AD24" s="11">
        <f t="shared" si="0"/>
        <v>117433</v>
      </c>
      <c r="AE24" s="41">
        <f t="shared" si="0"/>
        <v>110192</v>
      </c>
      <c r="AF24" s="11">
        <f t="shared" si="0"/>
        <v>7241</v>
      </c>
      <c r="AG24" s="11">
        <f t="shared" si="0"/>
        <v>121606</v>
      </c>
      <c r="AH24" s="41">
        <f t="shared" si="0"/>
        <v>113557</v>
      </c>
      <c r="AI24" s="11">
        <f t="shared" si="0"/>
        <v>8049</v>
      </c>
      <c r="AJ24" s="42">
        <v>126740</v>
      </c>
      <c r="AK24" s="43">
        <v>117701</v>
      </c>
      <c r="AL24" s="42">
        <v>9039</v>
      </c>
      <c r="AM24" s="42">
        <v>132385</v>
      </c>
      <c r="AN24" s="43">
        <v>122041</v>
      </c>
      <c r="AO24" s="42">
        <v>10339</v>
      </c>
      <c r="AP24" s="44">
        <v>5</v>
      </c>
      <c r="AQ24" s="44">
        <v>137674</v>
      </c>
      <c r="AR24" s="44">
        <v>126186</v>
      </c>
      <c r="AS24" s="44">
        <v>11486</v>
      </c>
      <c r="AT24" s="44">
        <v>0</v>
      </c>
      <c r="AU24" s="44">
        <v>143057</v>
      </c>
      <c r="AV24" s="44">
        <v>130286</v>
      </c>
      <c r="AW24" s="44">
        <v>12771</v>
      </c>
      <c r="AX24" s="44">
        <v>146016</v>
      </c>
      <c r="AY24" s="44">
        <v>132085</v>
      </c>
      <c r="AZ24" s="44">
        <v>13931</v>
      </c>
      <c r="BA24" s="42">
        <v>147911</v>
      </c>
      <c r="BB24" s="43">
        <v>133267</v>
      </c>
      <c r="BC24" s="42">
        <v>14644</v>
      </c>
    </row>
    <row r="25" spans="2:55">
      <c r="B25" s="2" t="s">
        <v>22</v>
      </c>
      <c r="C25" s="13">
        <f t="shared" ref="C25:AI25" si="1">C8+C9+C12+C13+C14+C16+C17+C18+C19+C22</f>
        <v>272114</v>
      </c>
      <c r="D25" s="14">
        <f t="shared" si="1"/>
        <v>262943</v>
      </c>
      <c r="E25" s="14">
        <f t="shared" si="1"/>
        <v>9171</v>
      </c>
      <c r="F25" s="14">
        <f t="shared" si="1"/>
        <v>280360</v>
      </c>
      <c r="G25" s="14">
        <f t="shared" si="1"/>
        <v>270894</v>
      </c>
      <c r="H25" s="14">
        <f t="shared" si="1"/>
        <v>9466</v>
      </c>
      <c r="I25" s="14">
        <f t="shared" si="1"/>
        <v>294082</v>
      </c>
      <c r="J25" s="14">
        <f t="shared" si="1"/>
        <v>283789</v>
      </c>
      <c r="K25" s="14">
        <f t="shared" si="1"/>
        <v>10293</v>
      </c>
      <c r="L25" s="14">
        <f t="shared" si="1"/>
        <v>309537</v>
      </c>
      <c r="M25" s="14">
        <f t="shared" si="1"/>
        <v>298565</v>
      </c>
      <c r="N25" s="14">
        <f t="shared" si="1"/>
        <v>10972</v>
      </c>
      <c r="O25" s="14">
        <f t="shared" si="1"/>
        <v>326393</v>
      </c>
      <c r="P25" s="14">
        <f t="shared" si="1"/>
        <v>314166</v>
      </c>
      <c r="Q25" s="14">
        <f t="shared" si="1"/>
        <v>12227</v>
      </c>
      <c r="R25" s="14">
        <f t="shared" si="1"/>
        <v>340311</v>
      </c>
      <c r="S25" s="14">
        <f t="shared" si="1"/>
        <v>327169</v>
      </c>
      <c r="T25" s="14">
        <f t="shared" si="1"/>
        <v>13142</v>
      </c>
      <c r="U25" s="14">
        <f t="shared" si="1"/>
        <v>359797</v>
      </c>
      <c r="V25" s="14">
        <f t="shared" si="1"/>
        <v>345156</v>
      </c>
      <c r="W25" s="14">
        <f t="shared" si="1"/>
        <v>14641</v>
      </c>
      <c r="X25" s="14">
        <f t="shared" si="1"/>
        <v>382993</v>
      </c>
      <c r="Y25" s="14">
        <f t="shared" si="1"/>
        <v>366581</v>
      </c>
      <c r="Z25" s="14">
        <f t="shared" si="1"/>
        <v>16412</v>
      </c>
      <c r="AA25" s="14">
        <f t="shared" si="1"/>
        <v>408705</v>
      </c>
      <c r="AB25" s="14">
        <f t="shared" si="1"/>
        <v>389841</v>
      </c>
      <c r="AC25" s="14">
        <f t="shared" si="1"/>
        <v>18864</v>
      </c>
      <c r="AD25" s="14">
        <f t="shared" si="1"/>
        <v>432480</v>
      </c>
      <c r="AE25" s="14">
        <f t="shared" si="1"/>
        <v>411269</v>
      </c>
      <c r="AF25" s="14">
        <f t="shared" si="1"/>
        <v>21211</v>
      </c>
      <c r="AG25" s="14">
        <f t="shared" si="1"/>
        <v>449057</v>
      </c>
      <c r="AH25" s="14">
        <f t="shared" si="1"/>
        <v>426196</v>
      </c>
      <c r="AI25" s="14">
        <f t="shared" si="1"/>
        <v>22861</v>
      </c>
      <c r="AJ25" s="26">
        <v>466943</v>
      </c>
      <c r="AK25" s="26">
        <v>441664</v>
      </c>
      <c r="AL25" s="26">
        <v>25279</v>
      </c>
      <c r="AM25" s="26">
        <v>488268</v>
      </c>
      <c r="AN25" s="26">
        <v>460361</v>
      </c>
      <c r="AO25" s="26">
        <v>27885</v>
      </c>
      <c r="AP25" s="45">
        <v>22</v>
      </c>
      <c r="AQ25" s="45">
        <v>509271</v>
      </c>
      <c r="AR25" s="45">
        <v>477778</v>
      </c>
      <c r="AS25" s="45">
        <v>31479</v>
      </c>
      <c r="AT25" s="45">
        <v>11</v>
      </c>
      <c r="AU25" s="45">
        <v>532588</v>
      </c>
      <c r="AV25" s="45">
        <v>497664</v>
      </c>
      <c r="AW25" s="45">
        <v>34924</v>
      </c>
      <c r="AX25" s="45">
        <v>553946</v>
      </c>
      <c r="AY25" s="45">
        <v>515152</v>
      </c>
      <c r="AZ25" s="45">
        <v>38794</v>
      </c>
      <c r="BA25" s="26">
        <v>574132</v>
      </c>
      <c r="BB25" s="26">
        <v>531933</v>
      </c>
      <c r="BC25" s="26">
        <v>42199</v>
      </c>
    </row>
    <row r="26" spans="2:55">
      <c r="B26" s="15" t="s">
        <v>23</v>
      </c>
      <c r="C26" s="16">
        <f t="shared" ref="C26:AI26" si="2">SUM(C24:C25)</f>
        <v>352771</v>
      </c>
      <c r="D26" s="17">
        <f t="shared" si="2"/>
        <v>341765</v>
      </c>
      <c r="E26" s="17">
        <f t="shared" si="2"/>
        <v>11006</v>
      </c>
      <c r="F26" s="17">
        <f t="shared" si="2"/>
        <v>363115</v>
      </c>
      <c r="G26" s="17">
        <f t="shared" si="2"/>
        <v>351939</v>
      </c>
      <c r="H26" s="17">
        <f t="shared" si="2"/>
        <v>11176</v>
      </c>
      <c r="I26" s="17">
        <f t="shared" si="2"/>
        <v>379146</v>
      </c>
      <c r="J26" s="17">
        <f t="shared" si="2"/>
        <v>366799</v>
      </c>
      <c r="K26" s="17">
        <f t="shared" si="2"/>
        <v>12347</v>
      </c>
      <c r="L26" s="17">
        <f t="shared" si="2"/>
        <v>398500</v>
      </c>
      <c r="M26" s="17">
        <f t="shared" si="2"/>
        <v>385138</v>
      </c>
      <c r="N26" s="17">
        <f t="shared" si="2"/>
        <v>13362</v>
      </c>
      <c r="O26" s="17">
        <f t="shared" si="2"/>
        <v>419659</v>
      </c>
      <c r="P26" s="17">
        <f t="shared" si="2"/>
        <v>404383</v>
      </c>
      <c r="Q26" s="17">
        <f t="shared" si="2"/>
        <v>15276</v>
      </c>
      <c r="R26" s="17">
        <f t="shared" si="2"/>
        <v>439398</v>
      </c>
      <c r="S26" s="17">
        <f t="shared" si="2"/>
        <v>422581</v>
      </c>
      <c r="T26" s="17">
        <f t="shared" si="2"/>
        <v>16817</v>
      </c>
      <c r="U26" s="17">
        <f t="shared" si="2"/>
        <v>464255</v>
      </c>
      <c r="V26" s="17">
        <f t="shared" si="2"/>
        <v>444941</v>
      </c>
      <c r="W26" s="17">
        <f t="shared" si="2"/>
        <v>19314</v>
      </c>
      <c r="X26" s="17">
        <f t="shared" si="2"/>
        <v>491789</v>
      </c>
      <c r="Y26" s="17">
        <f t="shared" si="2"/>
        <v>469810</v>
      </c>
      <c r="Z26" s="17">
        <f t="shared" si="2"/>
        <v>21979</v>
      </c>
      <c r="AA26" s="17">
        <f t="shared" si="2"/>
        <v>522543</v>
      </c>
      <c r="AB26" s="17">
        <f t="shared" si="2"/>
        <v>497223</v>
      </c>
      <c r="AC26" s="17">
        <f t="shared" si="2"/>
        <v>25320</v>
      </c>
      <c r="AD26" s="17">
        <f t="shared" si="2"/>
        <v>549913</v>
      </c>
      <c r="AE26" s="17">
        <f t="shared" si="2"/>
        <v>521461</v>
      </c>
      <c r="AF26" s="17">
        <f t="shared" si="2"/>
        <v>28452</v>
      </c>
      <c r="AG26" s="17">
        <f t="shared" si="2"/>
        <v>570663</v>
      </c>
      <c r="AH26" s="17">
        <f t="shared" si="2"/>
        <v>539753</v>
      </c>
      <c r="AI26" s="17">
        <f t="shared" si="2"/>
        <v>30910</v>
      </c>
      <c r="AJ26" s="46">
        <v>593683</v>
      </c>
      <c r="AK26" s="46">
        <v>559365</v>
      </c>
      <c r="AL26" s="46">
        <v>34318</v>
      </c>
      <c r="AM26" s="46">
        <v>620653</v>
      </c>
      <c r="AN26" s="46">
        <v>582402</v>
      </c>
      <c r="AO26" s="46">
        <v>38224</v>
      </c>
      <c r="AP26" s="47">
        <v>27</v>
      </c>
      <c r="AQ26" s="47">
        <v>646945</v>
      </c>
      <c r="AR26" s="47">
        <v>603964</v>
      </c>
      <c r="AS26" s="47">
        <v>42965</v>
      </c>
      <c r="AT26" s="47">
        <v>11</v>
      </c>
      <c r="AU26" s="47">
        <v>675645</v>
      </c>
      <c r="AV26" s="47">
        <v>627950</v>
      </c>
      <c r="AW26" s="47">
        <v>47695</v>
      </c>
      <c r="AX26" s="47">
        <v>699962</v>
      </c>
      <c r="AY26" s="47">
        <v>647237</v>
      </c>
      <c r="AZ26" s="47">
        <v>52725</v>
      </c>
      <c r="BA26" s="46">
        <v>722043</v>
      </c>
      <c r="BB26" s="46">
        <v>665200</v>
      </c>
      <c r="BC26" s="46">
        <v>56843</v>
      </c>
    </row>
    <row r="27" spans="2:55">
      <c r="B27" s="175"/>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7"/>
    </row>
    <row r="28" spans="2:55">
      <c r="B28" s="48" t="s">
        <v>0</v>
      </c>
      <c r="C28" s="172" t="s">
        <v>4</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4"/>
    </row>
    <row r="29" spans="2:55">
      <c r="B29" s="49" t="s">
        <v>5</v>
      </c>
      <c r="C29" s="50">
        <f t="shared" ref="C29:E44" si="3">C8/$C8*100</f>
        <v>100</v>
      </c>
      <c r="D29" s="4">
        <f t="shared" si="3"/>
        <v>97.642109804767557</v>
      </c>
      <c r="E29" s="51">
        <f t="shared" si="3"/>
        <v>2.3578901952324451</v>
      </c>
      <c r="F29" s="90">
        <f t="shared" ref="F29:H44" si="4">F8/$F8*100</f>
        <v>100</v>
      </c>
      <c r="G29" s="4">
        <f t="shared" si="4"/>
        <v>97.636707542558383</v>
      </c>
      <c r="H29" s="51">
        <f t="shared" si="4"/>
        <v>2.3632924574416085</v>
      </c>
      <c r="I29" s="90">
        <f t="shared" ref="I29:K44" si="5">I8/$I8*100</f>
        <v>100</v>
      </c>
      <c r="J29" s="4">
        <f t="shared" si="5"/>
        <v>97.542424861991421</v>
      </c>
      <c r="K29" s="91">
        <f t="shared" si="5"/>
        <v>2.4575751380085871</v>
      </c>
      <c r="L29" s="52">
        <f t="shared" ref="L29:N44" si="6">L8/$L8*100</f>
        <v>100</v>
      </c>
      <c r="M29" s="91">
        <f t="shared" si="6"/>
        <v>97.171153846153842</v>
      </c>
      <c r="N29" s="4">
        <f t="shared" si="6"/>
        <v>2.828846153846154</v>
      </c>
      <c r="O29" s="90">
        <f t="shared" ref="O29:Q44" si="7">O8/$O8*100</f>
        <v>100</v>
      </c>
      <c r="P29" s="4">
        <f t="shared" si="7"/>
        <v>97.002887044388302</v>
      </c>
      <c r="Q29" s="91">
        <f t="shared" si="7"/>
        <v>2.9971129556116924</v>
      </c>
      <c r="R29" s="52">
        <f t="shared" ref="R29:T44" si="8">R8/$R8*100</f>
        <v>100</v>
      </c>
      <c r="S29" s="91">
        <f t="shared" si="8"/>
        <v>96.814936847885775</v>
      </c>
      <c r="T29" s="4">
        <f t="shared" si="8"/>
        <v>3.185063152114223</v>
      </c>
      <c r="U29" s="90">
        <f t="shared" ref="U29:W44" si="9">U8/$U8*100</f>
        <v>100</v>
      </c>
      <c r="V29" s="4">
        <f t="shared" si="9"/>
        <v>96.769336728973457</v>
      </c>
      <c r="W29" s="91">
        <f t="shared" si="9"/>
        <v>3.2306632710265406</v>
      </c>
      <c r="X29" s="52">
        <f t="shared" ref="X29:Z44" si="10">X8/$X8*100</f>
        <v>100</v>
      </c>
      <c r="Y29" s="91">
        <f t="shared" si="10"/>
        <v>96.257584995499812</v>
      </c>
      <c r="Z29" s="4">
        <f t="shared" si="10"/>
        <v>3.7424150045001889</v>
      </c>
      <c r="AA29" s="90">
        <f t="shared" ref="AA29:AC44" si="11">AA8/$AA8*100</f>
        <v>100</v>
      </c>
      <c r="AB29" s="4">
        <f t="shared" si="11"/>
        <v>95.777162284559154</v>
      </c>
      <c r="AC29" s="91">
        <f t="shared" si="11"/>
        <v>4.2228377154408578</v>
      </c>
      <c r="AD29" s="52">
        <f t="shared" ref="AD29:AF44" si="12">AD8/$AD8*100</f>
        <v>100</v>
      </c>
      <c r="AE29" s="91">
        <f t="shared" si="12"/>
        <v>95.423222905995502</v>
      </c>
      <c r="AF29" s="4">
        <f t="shared" si="12"/>
        <v>4.5767770940044956</v>
      </c>
      <c r="AG29" s="90">
        <f t="shared" ref="AG29:AI44" si="13">AG8/$AG8*100</f>
        <v>100</v>
      </c>
      <c r="AH29" s="4">
        <f t="shared" si="13"/>
        <v>95.272432127229095</v>
      </c>
      <c r="AI29" s="51">
        <f t="shared" si="13"/>
        <v>4.7275678727709023</v>
      </c>
      <c r="AJ29" s="52">
        <v>100</v>
      </c>
      <c r="AK29" s="91">
        <v>95.295668378710062</v>
      </c>
      <c r="AL29" s="4">
        <v>4.7043316212899411</v>
      </c>
      <c r="AM29" s="51">
        <v>100</v>
      </c>
      <c r="AN29" s="53">
        <v>95.046087934914311</v>
      </c>
      <c r="AO29" s="91">
        <v>4.9441751774277307</v>
      </c>
      <c r="AP29" s="4">
        <v>9.7368876579539548E-3</v>
      </c>
      <c r="AQ29" s="51">
        <v>100</v>
      </c>
      <c r="AR29" s="51">
        <v>94.333965804618785</v>
      </c>
      <c r="AS29" s="51">
        <v>5.6545029509502793</v>
      </c>
      <c r="AT29" s="51">
        <v>1.1531244430933087E-2</v>
      </c>
      <c r="AU29" s="51">
        <v>100</v>
      </c>
      <c r="AV29" s="51">
        <v>94.014254165830152</v>
      </c>
      <c r="AW29" s="51">
        <v>5.9857458341698457</v>
      </c>
      <c r="AX29" s="51">
        <v>100</v>
      </c>
      <c r="AY29" s="51">
        <v>93.526095830498591</v>
      </c>
      <c r="AZ29" s="51">
        <v>6.4739041695014095</v>
      </c>
      <c r="BA29" s="51">
        <v>100</v>
      </c>
      <c r="BB29" s="53">
        <v>93.248408842691973</v>
      </c>
      <c r="BC29" s="51">
        <v>6.7515911573080247</v>
      </c>
    </row>
    <row r="30" spans="2:55">
      <c r="B30" s="54" t="s">
        <v>6</v>
      </c>
      <c r="C30" s="92">
        <f t="shared" si="3"/>
        <v>100</v>
      </c>
      <c r="D30" s="7">
        <f t="shared" si="3"/>
        <v>98.338989105197356</v>
      </c>
      <c r="E30" s="55">
        <f t="shared" si="3"/>
        <v>1.6610108948026434</v>
      </c>
      <c r="F30" s="92">
        <f t="shared" si="4"/>
        <v>100</v>
      </c>
      <c r="G30" s="7">
        <f t="shared" si="4"/>
        <v>98.085088840334748</v>
      </c>
      <c r="H30" s="55">
        <f t="shared" si="4"/>
        <v>1.9149111596652513</v>
      </c>
      <c r="I30" s="92">
        <f t="shared" si="5"/>
        <v>100</v>
      </c>
      <c r="J30" s="7">
        <f t="shared" si="5"/>
        <v>97.97654411481038</v>
      </c>
      <c r="K30" s="93">
        <f t="shared" si="5"/>
        <v>2.0234558851896147</v>
      </c>
      <c r="L30" s="56">
        <f t="shared" si="6"/>
        <v>100</v>
      </c>
      <c r="M30" s="93">
        <f t="shared" si="6"/>
        <v>97.867315537107274</v>
      </c>
      <c r="N30" s="7">
        <f t="shared" si="6"/>
        <v>2.1326844628927217</v>
      </c>
      <c r="O30" s="92">
        <f t="shared" si="7"/>
        <v>100</v>
      </c>
      <c r="P30" s="7">
        <f t="shared" si="7"/>
        <v>97.645598913353354</v>
      </c>
      <c r="Q30" s="93">
        <f t="shared" si="7"/>
        <v>2.3544010866466554</v>
      </c>
      <c r="R30" s="56">
        <f t="shared" si="8"/>
        <v>100</v>
      </c>
      <c r="S30" s="93">
        <f t="shared" si="8"/>
        <v>97.385413022042684</v>
      </c>
      <c r="T30" s="7">
        <f t="shared" si="8"/>
        <v>2.6145869779573139</v>
      </c>
      <c r="U30" s="92">
        <f t="shared" si="9"/>
        <v>100</v>
      </c>
      <c r="V30" s="7">
        <f t="shared" si="9"/>
        <v>97.032052047272288</v>
      </c>
      <c r="W30" s="93">
        <f t="shared" si="9"/>
        <v>2.9679479527277066</v>
      </c>
      <c r="X30" s="56">
        <f t="shared" si="10"/>
        <v>100</v>
      </c>
      <c r="Y30" s="93">
        <f t="shared" si="10"/>
        <v>96.982246886993011</v>
      </c>
      <c r="Z30" s="7">
        <f t="shared" si="10"/>
        <v>3.017753113006985</v>
      </c>
      <c r="AA30" s="92">
        <f t="shared" si="11"/>
        <v>100</v>
      </c>
      <c r="AB30" s="7">
        <f t="shared" si="11"/>
        <v>96.737095480074885</v>
      </c>
      <c r="AC30" s="93">
        <f t="shared" si="11"/>
        <v>3.2629045199251139</v>
      </c>
      <c r="AD30" s="56">
        <f t="shared" si="12"/>
        <v>100</v>
      </c>
      <c r="AE30" s="93">
        <f t="shared" si="12"/>
        <v>96.469284922988962</v>
      </c>
      <c r="AF30" s="7">
        <f t="shared" si="12"/>
        <v>3.5307150770110423</v>
      </c>
      <c r="AG30" s="92">
        <f t="shared" si="13"/>
        <v>100</v>
      </c>
      <c r="AH30" s="7">
        <f t="shared" si="13"/>
        <v>96.333658625150349</v>
      </c>
      <c r="AI30" s="55">
        <f t="shared" si="13"/>
        <v>3.6663413748496474</v>
      </c>
      <c r="AJ30" s="56">
        <v>100</v>
      </c>
      <c r="AK30" s="93">
        <v>95.851121464947454</v>
      </c>
      <c r="AL30" s="7">
        <v>4.1488785350525514</v>
      </c>
      <c r="AM30" s="55">
        <v>100</v>
      </c>
      <c r="AN30" s="57">
        <v>95.516255252371948</v>
      </c>
      <c r="AO30" s="93">
        <v>4.4837447476280445</v>
      </c>
      <c r="AP30" s="7">
        <v>0</v>
      </c>
      <c r="AQ30" s="55">
        <v>100</v>
      </c>
      <c r="AR30" s="55">
        <v>95.23042567487451</v>
      </c>
      <c r="AS30" s="55">
        <v>4.7695743251254887</v>
      </c>
      <c r="AT30" s="55">
        <v>0</v>
      </c>
      <c r="AU30" s="55">
        <v>100</v>
      </c>
      <c r="AV30" s="55">
        <v>94.906994431872604</v>
      </c>
      <c r="AW30" s="55">
        <v>5.0930055681274</v>
      </c>
      <c r="AX30" s="55">
        <v>100</v>
      </c>
      <c r="AY30" s="55">
        <v>94.599345759670882</v>
      </c>
      <c r="AZ30" s="55">
        <v>5.4006542403291133</v>
      </c>
      <c r="BA30" s="55">
        <v>100</v>
      </c>
      <c r="BB30" s="57">
        <v>94.318797045006022</v>
      </c>
      <c r="BC30" s="55">
        <v>5.6812029549939744</v>
      </c>
    </row>
    <row r="31" spans="2:55">
      <c r="B31" s="58" t="s">
        <v>7</v>
      </c>
      <c r="C31" s="90">
        <f t="shared" si="3"/>
        <v>100</v>
      </c>
      <c r="D31" s="4">
        <f t="shared" si="3"/>
        <v>93.788703321448679</v>
      </c>
      <c r="E31" s="51">
        <f t="shared" si="3"/>
        <v>6.2112966785513226</v>
      </c>
      <c r="F31" s="90">
        <f t="shared" si="4"/>
        <v>100</v>
      </c>
      <c r="G31" s="4">
        <f t="shared" si="4"/>
        <v>95.826742912763109</v>
      </c>
      <c r="H31" s="51">
        <f t="shared" si="4"/>
        <v>4.1732570872368902</v>
      </c>
      <c r="I31" s="90">
        <f t="shared" si="5"/>
        <v>100</v>
      </c>
      <c r="J31" s="4">
        <f t="shared" si="5"/>
        <v>95.471653025867738</v>
      </c>
      <c r="K31" s="91">
        <f t="shared" si="5"/>
        <v>4.5283469741322664</v>
      </c>
      <c r="L31" s="52">
        <f t="shared" si="6"/>
        <v>100</v>
      </c>
      <c r="M31" s="91">
        <f t="shared" si="6"/>
        <v>95.232683675208818</v>
      </c>
      <c r="N31" s="4">
        <f t="shared" si="6"/>
        <v>4.7673163247911816</v>
      </c>
      <c r="O31" s="90">
        <f t="shared" si="7"/>
        <v>100</v>
      </c>
      <c r="P31" s="4">
        <f t="shared" si="7"/>
        <v>94.654239648615359</v>
      </c>
      <c r="Q31" s="91">
        <f t="shared" si="7"/>
        <v>5.3457603513846488</v>
      </c>
      <c r="R31" s="52">
        <f t="shared" si="8"/>
        <v>100</v>
      </c>
      <c r="S31" s="91">
        <f t="shared" si="8"/>
        <v>93.920273905600396</v>
      </c>
      <c r="T31" s="4">
        <f t="shared" si="8"/>
        <v>6.079726094399609</v>
      </c>
      <c r="U31" s="90">
        <f t="shared" si="9"/>
        <v>100</v>
      </c>
      <c r="V31" s="4">
        <f t="shared" si="9"/>
        <v>92.599294309237308</v>
      </c>
      <c r="W31" s="91">
        <f t="shared" si="9"/>
        <v>7.4007056907626891</v>
      </c>
      <c r="X31" s="52">
        <f t="shared" si="10"/>
        <v>100</v>
      </c>
      <c r="Y31" s="91">
        <f t="shared" si="10"/>
        <v>91.696367956551256</v>
      </c>
      <c r="Z31" s="4">
        <f t="shared" si="10"/>
        <v>8.3036320434487436</v>
      </c>
      <c r="AA31" s="90">
        <f t="shared" si="11"/>
        <v>100</v>
      </c>
      <c r="AB31" s="4">
        <f t="shared" si="11"/>
        <v>91.186928209020806</v>
      </c>
      <c r="AC31" s="91">
        <f t="shared" si="11"/>
        <v>8.8130717909791869</v>
      </c>
      <c r="AD31" s="52">
        <f t="shared" si="12"/>
        <v>100</v>
      </c>
      <c r="AE31" s="91">
        <f t="shared" si="12"/>
        <v>90.7627924671866</v>
      </c>
      <c r="AF31" s="4">
        <f t="shared" si="12"/>
        <v>9.2372075328133914</v>
      </c>
      <c r="AG31" s="90">
        <f t="shared" si="13"/>
        <v>100</v>
      </c>
      <c r="AH31" s="4">
        <f t="shared" si="13"/>
        <v>90.397204854725999</v>
      </c>
      <c r="AI31" s="51">
        <f t="shared" si="13"/>
        <v>9.6027951452739977</v>
      </c>
      <c r="AJ31" s="52">
        <v>100</v>
      </c>
      <c r="AK31" s="91">
        <v>89.946557468073294</v>
      </c>
      <c r="AL31" s="4">
        <v>10.053442531926708</v>
      </c>
      <c r="AM31" s="51">
        <v>100</v>
      </c>
      <c r="AN31" s="53">
        <v>88.96055000818464</v>
      </c>
      <c r="AO31" s="91">
        <v>11.023080700605664</v>
      </c>
      <c r="AP31" s="4">
        <v>1.636929120969062E-2</v>
      </c>
      <c r="AQ31" s="51">
        <v>100</v>
      </c>
      <c r="AR31" s="51">
        <v>88.56502242152466</v>
      </c>
      <c r="AS31" s="51">
        <v>11.431906136740585</v>
      </c>
      <c r="AT31" s="51" t="s">
        <v>8</v>
      </c>
      <c r="AU31" s="51">
        <v>100</v>
      </c>
      <c r="AV31" s="51">
        <v>88.140066866091843</v>
      </c>
      <c r="AW31" s="51">
        <v>11.859933133908147</v>
      </c>
      <c r="AX31" s="51">
        <v>100</v>
      </c>
      <c r="AY31" s="51">
        <v>87.424449766221926</v>
      </c>
      <c r="AZ31" s="51">
        <v>12.575550233778083</v>
      </c>
      <c r="BA31" s="51">
        <v>100</v>
      </c>
      <c r="BB31" s="53">
        <v>87.212820800179315</v>
      </c>
      <c r="BC31" s="51">
        <v>12.78717919982069</v>
      </c>
    </row>
    <row r="32" spans="2:55">
      <c r="B32" s="54" t="s">
        <v>9</v>
      </c>
      <c r="C32" s="92">
        <f t="shared" si="3"/>
        <v>100</v>
      </c>
      <c r="D32" s="7">
        <f t="shared" si="3"/>
        <v>98.451715881883487</v>
      </c>
      <c r="E32" s="55">
        <f t="shared" si="3"/>
        <v>1.5482841181165203</v>
      </c>
      <c r="F32" s="92">
        <f t="shared" si="4"/>
        <v>100</v>
      </c>
      <c r="G32" s="7">
        <f t="shared" si="4"/>
        <v>98.117808427950919</v>
      </c>
      <c r="H32" s="55">
        <f t="shared" si="4"/>
        <v>1.8821915720490741</v>
      </c>
      <c r="I32" s="92">
        <f t="shared" si="5"/>
        <v>100</v>
      </c>
      <c r="J32" s="7">
        <f t="shared" si="5"/>
        <v>97.618155943375029</v>
      </c>
      <c r="K32" s="93">
        <f t="shared" si="5"/>
        <v>2.3818440566249719</v>
      </c>
      <c r="L32" s="56">
        <f t="shared" si="6"/>
        <v>100</v>
      </c>
      <c r="M32" s="93">
        <f t="shared" si="6"/>
        <v>97.347347347347352</v>
      </c>
      <c r="N32" s="7">
        <f t="shared" si="6"/>
        <v>2.6526526526526526</v>
      </c>
      <c r="O32" s="92">
        <f t="shared" si="7"/>
        <v>100</v>
      </c>
      <c r="P32" s="7">
        <f t="shared" si="7"/>
        <v>96.154900616860857</v>
      </c>
      <c r="Q32" s="93">
        <f t="shared" si="7"/>
        <v>3.8450993831391362</v>
      </c>
      <c r="R32" s="56">
        <f t="shared" si="8"/>
        <v>100</v>
      </c>
      <c r="S32" s="93">
        <f t="shared" si="8"/>
        <v>96.191810482073492</v>
      </c>
      <c r="T32" s="7">
        <f t="shared" si="8"/>
        <v>3.8081895179265106</v>
      </c>
      <c r="U32" s="92">
        <f t="shared" si="9"/>
        <v>100</v>
      </c>
      <c r="V32" s="7">
        <f t="shared" si="9"/>
        <v>95.46868329572483</v>
      </c>
      <c r="W32" s="93">
        <f t="shared" si="9"/>
        <v>4.5313167042751719</v>
      </c>
      <c r="X32" s="56">
        <f t="shared" si="10"/>
        <v>100</v>
      </c>
      <c r="Y32" s="93">
        <f t="shared" si="10"/>
        <v>94.857947875088044</v>
      </c>
      <c r="Z32" s="7">
        <f t="shared" si="10"/>
        <v>5.1420521249119515</v>
      </c>
      <c r="AA32" s="92">
        <f t="shared" si="11"/>
        <v>100</v>
      </c>
      <c r="AB32" s="7">
        <f t="shared" si="11"/>
        <v>94.192857947504777</v>
      </c>
      <c r="AC32" s="93">
        <f t="shared" si="11"/>
        <v>5.8071420524952124</v>
      </c>
      <c r="AD32" s="56">
        <f t="shared" si="12"/>
        <v>100</v>
      </c>
      <c r="AE32" s="93">
        <f t="shared" si="12"/>
        <v>93.693100800701984</v>
      </c>
      <c r="AF32" s="7">
        <f t="shared" si="12"/>
        <v>6.306899199298015</v>
      </c>
      <c r="AG32" s="92">
        <f t="shared" si="13"/>
        <v>100</v>
      </c>
      <c r="AH32" s="7">
        <f t="shared" si="13"/>
        <v>93.399757499077438</v>
      </c>
      <c r="AI32" s="55">
        <f t="shared" si="13"/>
        <v>6.6002425009225583</v>
      </c>
      <c r="AJ32" s="56">
        <v>100</v>
      </c>
      <c r="AK32" s="93">
        <v>92.811966670013049</v>
      </c>
      <c r="AL32" s="7">
        <v>7.1880333299869497</v>
      </c>
      <c r="AM32" s="55">
        <v>100</v>
      </c>
      <c r="AN32" s="57">
        <v>92.159009759581053</v>
      </c>
      <c r="AO32" s="93">
        <v>7.8409902404189475</v>
      </c>
      <c r="AP32" s="7">
        <v>0</v>
      </c>
      <c r="AQ32" s="55">
        <v>100</v>
      </c>
      <c r="AR32" s="55">
        <v>91.643860609377853</v>
      </c>
      <c r="AS32" s="55">
        <v>8.3561393906221504</v>
      </c>
      <c r="AT32" s="55">
        <v>0</v>
      </c>
      <c r="AU32" s="55">
        <v>100</v>
      </c>
      <c r="AV32" s="55">
        <v>90.799220272904478</v>
      </c>
      <c r="AW32" s="55">
        <v>9.2007797270955169</v>
      </c>
      <c r="AX32" s="55">
        <v>100</v>
      </c>
      <c r="AY32" s="55">
        <v>90.151578947368421</v>
      </c>
      <c r="AZ32" s="55">
        <v>9.8484210526315792</v>
      </c>
      <c r="BA32" s="55">
        <v>100</v>
      </c>
      <c r="BB32" s="57">
        <v>89.820732010955268</v>
      </c>
      <c r="BC32" s="55">
        <v>10.179267989044734</v>
      </c>
    </row>
    <row r="33" spans="2:55">
      <c r="B33" s="58" t="s">
        <v>10</v>
      </c>
      <c r="C33" s="90">
        <f t="shared" si="3"/>
        <v>100</v>
      </c>
      <c r="D33" s="4">
        <f t="shared" si="3"/>
        <v>90.507659957945336</v>
      </c>
      <c r="E33" s="51">
        <f t="shared" si="3"/>
        <v>9.4923400420546713</v>
      </c>
      <c r="F33" s="90">
        <f t="shared" si="4"/>
        <v>100</v>
      </c>
      <c r="G33" s="4">
        <f t="shared" si="4"/>
        <v>90.903890160183067</v>
      </c>
      <c r="H33" s="51">
        <f t="shared" si="4"/>
        <v>9.0961098398169327</v>
      </c>
      <c r="I33" s="90">
        <f t="shared" si="5"/>
        <v>100</v>
      </c>
      <c r="J33" s="4">
        <f t="shared" si="5"/>
        <v>89.868088689306774</v>
      </c>
      <c r="K33" s="91">
        <f t="shared" si="5"/>
        <v>10.131911310693235</v>
      </c>
      <c r="L33" s="52">
        <f t="shared" si="6"/>
        <v>100</v>
      </c>
      <c r="M33" s="91">
        <f t="shared" si="6"/>
        <v>89.702038682697335</v>
      </c>
      <c r="N33" s="4">
        <f t="shared" si="6"/>
        <v>10.297961317302667</v>
      </c>
      <c r="O33" s="90">
        <f t="shared" si="7"/>
        <v>100</v>
      </c>
      <c r="P33" s="4">
        <f t="shared" si="7"/>
        <v>90.864767770079553</v>
      </c>
      <c r="Q33" s="91">
        <f t="shared" si="7"/>
        <v>9.1352322299204527</v>
      </c>
      <c r="R33" s="52">
        <f t="shared" si="8"/>
        <v>100</v>
      </c>
      <c r="S33" s="91">
        <f t="shared" si="8"/>
        <v>91.267123287671239</v>
      </c>
      <c r="T33" s="4">
        <f t="shared" si="8"/>
        <v>8.7328767123287676</v>
      </c>
      <c r="U33" s="90">
        <f t="shared" si="9"/>
        <v>100</v>
      </c>
      <c r="V33" s="4">
        <f t="shared" si="9"/>
        <v>91.678867740361142</v>
      </c>
      <c r="W33" s="91">
        <f t="shared" si="9"/>
        <v>8.3211322596388477</v>
      </c>
      <c r="X33" s="52">
        <f t="shared" si="10"/>
        <v>100</v>
      </c>
      <c r="Y33" s="91">
        <f t="shared" si="10"/>
        <v>91.863153028201566</v>
      </c>
      <c r="Z33" s="4">
        <f t="shared" si="10"/>
        <v>8.1368469717984286</v>
      </c>
      <c r="AA33" s="90">
        <f t="shared" si="11"/>
        <v>100</v>
      </c>
      <c r="AB33" s="4">
        <f t="shared" si="11"/>
        <v>89.963420210333794</v>
      </c>
      <c r="AC33" s="91">
        <f t="shared" si="11"/>
        <v>10.036579789666209</v>
      </c>
      <c r="AD33" s="52">
        <f t="shared" si="12"/>
        <v>100</v>
      </c>
      <c r="AE33" s="91">
        <f t="shared" si="12"/>
        <v>90.68116263589971</v>
      </c>
      <c r="AF33" s="4">
        <f t="shared" si="12"/>
        <v>9.318837364100288</v>
      </c>
      <c r="AG33" s="90">
        <f t="shared" si="13"/>
        <v>100</v>
      </c>
      <c r="AH33" s="4">
        <f t="shared" si="13"/>
        <v>90.813316477033297</v>
      </c>
      <c r="AI33" s="51">
        <f t="shared" si="13"/>
        <v>9.1866835229667085</v>
      </c>
      <c r="AJ33" s="52">
        <v>100</v>
      </c>
      <c r="AK33" s="91">
        <v>90.552509489666804</v>
      </c>
      <c r="AL33" s="4">
        <v>9.4474905103331928</v>
      </c>
      <c r="AM33" s="51">
        <v>100</v>
      </c>
      <c r="AN33" s="53">
        <v>90.441621294615842</v>
      </c>
      <c r="AO33" s="91">
        <v>9.5583787053841505</v>
      </c>
      <c r="AP33" s="4">
        <v>0</v>
      </c>
      <c r="AQ33" s="51">
        <v>100</v>
      </c>
      <c r="AR33" s="51">
        <v>89.288294797687868</v>
      </c>
      <c r="AS33" s="51">
        <v>10.711705202312139</v>
      </c>
      <c r="AT33" s="51">
        <v>0</v>
      </c>
      <c r="AU33" s="51">
        <v>100</v>
      </c>
      <c r="AV33" s="51">
        <v>89.258698940998485</v>
      </c>
      <c r="AW33" s="51">
        <v>10.741301059001513</v>
      </c>
      <c r="AX33" s="51">
        <v>100</v>
      </c>
      <c r="AY33" s="51">
        <v>88.322612568035623</v>
      </c>
      <c r="AZ33" s="51">
        <v>11.677387431964375</v>
      </c>
      <c r="BA33" s="51">
        <v>100</v>
      </c>
      <c r="BB33" s="53">
        <v>87.99736928641893</v>
      </c>
      <c r="BC33" s="51">
        <v>12.002630713581059</v>
      </c>
    </row>
    <row r="34" spans="2:55">
      <c r="B34" s="54" t="s">
        <v>11</v>
      </c>
      <c r="C34" s="92">
        <f t="shared" si="3"/>
        <v>100</v>
      </c>
      <c r="D34" s="7">
        <f t="shared" si="3"/>
        <v>92.042023910155777</v>
      </c>
      <c r="E34" s="55">
        <f t="shared" si="3"/>
        <v>7.9579760898442222</v>
      </c>
      <c r="F34" s="92">
        <f t="shared" si="4"/>
        <v>100</v>
      </c>
      <c r="G34" s="7">
        <f t="shared" si="4"/>
        <v>91.476812767433785</v>
      </c>
      <c r="H34" s="55">
        <f t="shared" si="4"/>
        <v>8.5231872325662081</v>
      </c>
      <c r="I34" s="92">
        <f t="shared" si="5"/>
        <v>100</v>
      </c>
      <c r="J34" s="7">
        <f t="shared" si="5"/>
        <v>90.942188879082082</v>
      </c>
      <c r="K34" s="93">
        <f t="shared" si="5"/>
        <v>9.0578111209179184</v>
      </c>
      <c r="L34" s="56">
        <f t="shared" si="6"/>
        <v>100</v>
      </c>
      <c r="M34" s="93">
        <f t="shared" si="6"/>
        <v>90.669638334515241</v>
      </c>
      <c r="N34" s="7">
        <f t="shared" si="6"/>
        <v>9.3303616654847534</v>
      </c>
      <c r="O34" s="92">
        <f t="shared" si="7"/>
        <v>100</v>
      </c>
      <c r="P34" s="7">
        <f t="shared" si="7"/>
        <v>90.256072302767848</v>
      </c>
      <c r="Q34" s="93">
        <f t="shared" si="7"/>
        <v>9.7439276972321611</v>
      </c>
      <c r="R34" s="56">
        <f t="shared" si="8"/>
        <v>100</v>
      </c>
      <c r="S34" s="93">
        <f t="shared" si="8"/>
        <v>89.931059506531213</v>
      </c>
      <c r="T34" s="7">
        <f t="shared" si="8"/>
        <v>10.068940493468794</v>
      </c>
      <c r="U34" s="92">
        <f t="shared" si="9"/>
        <v>100</v>
      </c>
      <c r="V34" s="7">
        <f t="shared" si="9"/>
        <v>89.405331510594664</v>
      </c>
      <c r="W34" s="93">
        <f t="shared" si="9"/>
        <v>10.594668489405331</v>
      </c>
      <c r="X34" s="56">
        <f t="shared" si="10"/>
        <v>100</v>
      </c>
      <c r="Y34" s="93">
        <f t="shared" si="10"/>
        <v>89.389453468832528</v>
      </c>
      <c r="Z34" s="7">
        <f t="shared" si="10"/>
        <v>10.610546531167481</v>
      </c>
      <c r="AA34" s="92">
        <f t="shared" si="11"/>
        <v>100</v>
      </c>
      <c r="AB34" s="7">
        <f t="shared" si="11"/>
        <v>89.864919517916363</v>
      </c>
      <c r="AC34" s="93">
        <f t="shared" si="11"/>
        <v>10.135080482083636</v>
      </c>
      <c r="AD34" s="56">
        <f t="shared" si="12"/>
        <v>100</v>
      </c>
      <c r="AE34" s="93">
        <f t="shared" si="12"/>
        <v>89.264042321456358</v>
      </c>
      <c r="AF34" s="7">
        <f t="shared" si="12"/>
        <v>10.735957678543643</v>
      </c>
      <c r="AG34" s="92">
        <f t="shared" si="13"/>
        <v>100</v>
      </c>
      <c r="AH34" s="7">
        <f t="shared" si="13"/>
        <v>88.947564150241718</v>
      </c>
      <c r="AI34" s="55">
        <f t="shared" si="13"/>
        <v>11.052435849758274</v>
      </c>
      <c r="AJ34" s="56">
        <v>100</v>
      </c>
      <c r="AK34" s="93">
        <v>88.561648719960061</v>
      </c>
      <c r="AL34" s="7">
        <v>11.438351280039935</v>
      </c>
      <c r="AM34" s="55">
        <v>100</v>
      </c>
      <c r="AN34" s="57">
        <v>88.261777371786508</v>
      </c>
      <c r="AO34" s="93">
        <v>11.738222628213494</v>
      </c>
      <c r="AP34" s="7">
        <v>0</v>
      </c>
      <c r="AQ34" s="55">
        <v>100</v>
      </c>
      <c r="AR34" s="55">
        <v>87.569573283859</v>
      </c>
      <c r="AS34" s="55">
        <v>12.430426716141001</v>
      </c>
      <c r="AT34" s="55">
        <v>0</v>
      </c>
      <c r="AU34" s="55">
        <v>100</v>
      </c>
      <c r="AV34" s="55">
        <v>87.17847472924187</v>
      </c>
      <c r="AW34" s="55">
        <v>12.821525270758121</v>
      </c>
      <c r="AX34" s="55">
        <v>100</v>
      </c>
      <c r="AY34" s="55">
        <v>87.293702047800409</v>
      </c>
      <c r="AZ34" s="55">
        <v>12.706297952199591</v>
      </c>
      <c r="BA34" s="55">
        <v>100</v>
      </c>
      <c r="BB34" s="57">
        <v>87.39509360877986</v>
      </c>
      <c r="BC34" s="55">
        <v>12.604906391220142</v>
      </c>
    </row>
    <row r="35" spans="2:55">
      <c r="B35" s="58" t="s">
        <v>12</v>
      </c>
      <c r="C35" s="90">
        <f t="shared" si="3"/>
        <v>100</v>
      </c>
      <c r="D35" s="4">
        <f t="shared" si="3"/>
        <v>95.349611912455444</v>
      </c>
      <c r="E35" s="51">
        <f t="shared" si="3"/>
        <v>4.6503880875445551</v>
      </c>
      <c r="F35" s="90">
        <f t="shared" si="4"/>
        <v>100</v>
      </c>
      <c r="G35" s="4">
        <f t="shared" si="4"/>
        <v>95.060981434894757</v>
      </c>
      <c r="H35" s="51">
        <f t="shared" si="4"/>
        <v>4.9390185651052443</v>
      </c>
      <c r="I35" s="90">
        <f t="shared" si="5"/>
        <v>100</v>
      </c>
      <c r="J35" s="4">
        <f t="shared" si="5"/>
        <v>94.847962575403173</v>
      </c>
      <c r="K35" s="91">
        <f t="shared" si="5"/>
        <v>5.1520374245968243</v>
      </c>
      <c r="L35" s="52">
        <f t="shared" si="6"/>
        <v>100</v>
      </c>
      <c r="M35" s="91">
        <f t="shared" si="6"/>
        <v>94.639350508514326</v>
      </c>
      <c r="N35" s="4">
        <f t="shared" si="6"/>
        <v>5.3606494914856828</v>
      </c>
      <c r="O35" s="90">
        <f t="shared" si="7"/>
        <v>100</v>
      </c>
      <c r="P35" s="4">
        <f t="shared" si="7"/>
        <v>94.237147595356547</v>
      </c>
      <c r="Q35" s="91">
        <f t="shared" si="7"/>
        <v>5.7628524046434499</v>
      </c>
      <c r="R35" s="52">
        <f t="shared" si="8"/>
        <v>100</v>
      </c>
      <c r="S35" s="91">
        <f t="shared" si="8"/>
        <v>94.188739518168504</v>
      </c>
      <c r="T35" s="4">
        <f t="shared" si="8"/>
        <v>5.8112604818314919</v>
      </c>
      <c r="U35" s="90">
        <f t="shared" si="9"/>
        <v>100</v>
      </c>
      <c r="V35" s="4">
        <f t="shared" si="9"/>
        <v>93.85642317380352</v>
      </c>
      <c r="W35" s="91">
        <f t="shared" si="9"/>
        <v>6.1435768261964734</v>
      </c>
      <c r="X35" s="52">
        <f t="shared" si="10"/>
        <v>100</v>
      </c>
      <c r="Y35" s="91">
        <f t="shared" si="10"/>
        <v>93.633048651760859</v>
      </c>
      <c r="Z35" s="4">
        <f t="shared" si="10"/>
        <v>6.366951348239132</v>
      </c>
      <c r="AA35" s="90">
        <f t="shared" si="11"/>
        <v>100</v>
      </c>
      <c r="AB35" s="4">
        <f t="shared" si="11"/>
        <v>93.205189593451436</v>
      </c>
      <c r="AC35" s="91">
        <f t="shared" si="11"/>
        <v>6.7948104065485557</v>
      </c>
      <c r="AD35" s="52">
        <f t="shared" si="12"/>
        <v>100</v>
      </c>
      <c r="AE35" s="91">
        <f t="shared" si="12"/>
        <v>92.835402570671576</v>
      </c>
      <c r="AF35" s="4">
        <f t="shared" si="12"/>
        <v>7.1645974293284285</v>
      </c>
      <c r="AG35" s="90">
        <f t="shared" si="13"/>
        <v>100</v>
      </c>
      <c r="AH35" s="4">
        <f t="shared" si="13"/>
        <v>92.569101207017241</v>
      </c>
      <c r="AI35" s="51">
        <f t="shared" si="13"/>
        <v>7.4308987929827541</v>
      </c>
      <c r="AJ35" s="52">
        <v>100</v>
      </c>
      <c r="AK35" s="91">
        <v>92.183554049892209</v>
      </c>
      <c r="AL35" s="4">
        <v>7.8164459501077923</v>
      </c>
      <c r="AM35" s="51">
        <v>100</v>
      </c>
      <c r="AN35" s="53">
        <v>91.97952900723682</v>
      </c>
      <c r="AO35" s="91">
        <v>8.020470992763185</v>
      </c>
      <c r="AP35" s="4">
        <v>0</v>
      </c>
      <c r="AQ35" s="51">
        <v>100</v>
      </c>
      <c r="AR35" s="51">
        <v>91.725216182828902</v>
      </c>
      <c r="AS35" s="51">
        <v>8.2747838171710928</v>
      </c>
      <c r="AT35" s="51">
        <v>0</v>
      </c>
      <c r="AU35" s="51">
        <v>100</v>
      </c>
      <c r="AV35" s="51">
        <v>91.265397536394175</v>
      </c>
      <c r="AW35" s="51">
        <v>8.7346024636058228</v>
      </c>
      <c r="AX35" s="51">
        <v>100</v>
      </c>
      <c r="AY35" s="51">
        <v>90.736180994183343</v>
      </c>
      <c r="AZ35" s="51">
        <v>9.2638190058166501</v>
      </c>
      <c r="BA35" s="51">
        <v>100</v>
      </c>
      <c r="BB35" s="53">
        <v>90.391826344215488</v>
      </c>
      <c r="BC35" s="51">
        <v>9.6081736557845137</v>
      </c>
    </row>
    <row r="36" spans="2:55">
      <c r="B36" s="54" t="s">
        <v>13</v>
      </c>
      <c r="C36" s="92">
        <f t="shared" si="3"/>
        <v>100</v>
      </c>
      <c r="D36" s="7">
        <f t="shared" si="3"/>
        <v>98.698562221120483</v>
      </c>
      <c r="E36" s="55">
        <f t="shared" si="3"/>
        <v>1.3014377788795239</v>
      </c>
      <c r="F36" s="92">
        <f t="shared" si="4"/>
        <v>100</v>
      </c>
      <c r="G36" s="7">
        <f t="shared" si="4"/>
        <v>98.312993539124193</v>
      </c>
      <c r="H36" s="55">
        <f t="shared" si="4"/>
        <v>1.6870064608758075</v>
      </c>
      <c r="I36" s="92">
        <f t="shared" si="5"/>
        <v>100</v>
      </c>
      <c r="J36" s="7">
        <f t="shared" si="5"/>
        <v>98.12594575718775</v>
      </c>
      <c r="K36" s="93">
        <f t="shared" si="5"/>
        <v>1.8740542428122453</v>
      </c>
      <c r="L36" s="56">
        <f t="shared" si="6"/>
        <v>100</v>
      </c>
      <c r="M36" s="93">
        <f t="shared" si="6"/>
        <v>97.954191683344447</v>
      </c>
      <c r="N36" s="7">
        <f t="shared" si="6"/>
        <v>2.0458083166555485</v>
      </c>
      <c r="O36" s="92">
        <f t="shared" si="7"/>
        <v>100</v>
      </c>
      <c r="P36" s="7">
        <f t="shared" si="7"/>
        <v>97.813036020583183</v>
      </c>
      <c r="Q36" s="93">
        <f t="shared" si="7"/>
        <v>2.1869639794168094</v>
      </c>
      <c r="R36" s="56">
        <f t="shared" si="8"/>
        <v>100</v>
      </c>
      <c r="S36" s="93">
        <f t="shared" si="8"/>
        <v>97.344949180667911</v>
      </c>
      <c r="T36" s="7">
        <f t="shared" si="8"/>
        <v>2.6550508193320885</v>
      </c>
      <c r="U36" s="92">
        <f t="shared" si="9"/>
        <v>100</v>
      </c>
      <c r="V36" s="7">
        <f t="shared" si="9"/>
        <v>96.878374398743489</v>
      </c>
      <c r="W36" s="93">
        <f t="shared" si="9"/>
        <v>3.1216256012565036</v>
      </c>
      <c r="X36" s="56">
        <f t="shared" si="10"/>
        <v>100</v>
      </c>
      <c r="Y36" s="93">
        <f t="shared" si="10"/>
        <v>96.313188901558348</v>
      </c>
      <c r="Z36" s="7">
        <f t="shared" si="10"/>
        <v>3.6868110984416571</v>
      </c>
      <c r="AA36" s="92">
        <f t="shared" si="11"/>
        <v>100</v>
      </c>
      <c r="AB36" s="7">
        <f t="shared" si="11"/>
        <v>95.959688502061383</v>
      </c>
      <c r="AC36" s="93">
        <f t="shared" si="11"/>
        <v>4.0403114979386165</v>
      </c>
      <c r="AD36" s="56">
        <f t="shared" si="12"/>
        <v>100</v>
      </c>
      <c r="AE36" s="93">
        <f t="shared" si="12"/>
        <v>95.303084012761431</v>
      </c>
      <c r="AF36" s="7">
        <f t="shared" si="12"/>
        <v>4.696915987238568</v>
      </c>
      <c r="AG36" s="92">
        <f t="shared" si="13"/>
        <v>100</v>
      </c>
      <c r="AH36" s="7">
        <f t="shared" si="13"/>
        <v>94.78591160220995</v>
      </c>
      <c r="AI36" s="55">
        <f t="shared" si="13"/>
        <v>5.2140883977900554</v>
      </c>
      <c r="AJ36" s="56">
        <v>100</v>
      </c>
      <c r="AK36" s="93">
        <v>94.434306569343065</v>
      </c>
      <c r="AL36" s="7">
        <v>5.5656934306569346</v>
      </c>
      <c r="AM36" s="55">
        <v>100</v>
      </c>
      <c r="AN36" s="57">
        <v>93.78852157208037</v>
      </c>
      <c r="AO36" s="93">
        <v>6.2114784279196353</v>
      </c>
      <c r="AP36" s="7">
        <v>0</v>
      </c>
      <c r="AQ36" s="55">
        <v>100</v>
      </c>
      <c r="AR36" s="55">
        <v>93.146809179503293</v>
      </c>
      <c r="AS36" s="55">
        <v>6.8453316567117257</v>
      </c>
      <c r="AT36" s="55" t="s">
        <v>8</v>
      </c>
      <c r="AU36" s="55">
        <v>100</v>
      </c>
      <c r="AV36" s="55">
        <v>92.61627464413489</v>
      </c>
      <c r="AW36" s="55">
        <v>7.3837253558651144</v>
      </c>
      <c r="AX36" s="55">
        <v>100</v>
      </c>
      <c r="AY36" s="55">
        <v>91.830774990640208</v>
      </c>
      <c r="AZ36" s="55">
        <v>8.1692250093597902</v>
      </c>
      <c r="BA36" s="55">
        <v>100</v>
      </c>
      <c r="BB36" s="57">
        <v>91.085722602241304</v>
      </c>
      <c r="BC36" s="55">
        <v>8.9142773977586955</v>
      </c>
    </row>
    <row r="37" spans="2:55">
      <c r="B37" s="58" t="s">
        <v>14</v>
      </c>
      <c r="C37" s="90">
        <f t="shared" si="3"/>
        <v>100</v>
      </c>
      <c r="D37" s="4">
        <f t="shared" si="3"/>
        <v>96.777461842664309</v>
      </c>
      <c r="E37" s="51">
        <f t="shared" si="3"/>
        <v>3.2225381573356868</v>
      </c>
      <c r="F37" s="90">
        <f t="shared" si="4"/>
        <v>100</v>
      </c>
      <c r="G37" s="4">
        <f t="shared" si="4"/>
        <v>96.313263525305416</v>
      </c>
      <c r="H37" s="51">
        <f t="shared" si="4"/>
        <v>3.6867364746945901</v>
      </c>
      <c r="I37" s="90">
        <f t="shared" si="5"/>
        <v>100</v>
      </c>
      <c r="J37" s="4">
        <f t="shared" si="5"/>
        <v>96.213954878230993</v>
      </c>
      <c r="K37" s="91">
        <f t="shared" si="5"/>
        <v>3.7860451217690128</v>
      </c>
      <c r="L37" s="52">
        <f t="shared" si="6"/>
        <v>100</v>
      </c>
      <c r="M37" s="91">
        <f t="shared" si="6"/>
        <v>95.94795852418018</v>
      </c>
      <c r="N37" s="4">
        <f t="shared" si="6"/>
        <v>4.0520414758198218</v>
      </c>
      <c r="O37" s="90">
        <f t="shared" si="7"/>
        <v>100</v>
      </c>
      <c r="P37" s="4">
        <f t="shared" si="7"/>
        <v>95.85904731372392</v>
      </c>
      <c r="Q37" s="91">
        <f t="shared" si="7"/>
        <v>4.1409526862760817</v>
      </c>
      <c r="R37" s="52">
        <f t="shared" si="8"/>
        <v>100</v>
      </c>
      <c r="S37" s="91">
        <f t="shared" si="8"/>
        <v>95.734280127611399</v>
      </c>
      <c r="T37" s="4">
        <f t="shared" si="8"/>
        <v>4.2657198723885976</v>
      </c>
      <c r="U37" s="90">
        <f t="shared" si="9"/>
        <v>100</v>
      </c>
      <c r="V37" s="4">
        <f t="shared" si="9"/>
        <v>95.616927386766491</v>
      </c>
      <c r="W37" s="91">
        <f t="shared" si="9"/>
        <v>4.3830726132335069</v>
      </c>
      <c r="X37" s="52">
        <f t="shared" si="10"/>
        <v>100</v>
      </c>
      <c r="Y37" s="91">
        <f t="shared" si="10"/>
        <v>95.247193131427494</v>
      </c>
      <c r="Z37" s="4">
        <f t="shared" si="10"/>
        <v>4.7528068685725069</v>
      </c>
      <c r="AA37" s="90">
        <f t="shared" si="11"/>
        <v>100</v>
      </c>
      <c r="AB37" s="4">
        <f t="shared" si="11"/>
        <v>95.125897685965072</v>
      </c>
      <c r="AC37" s="91">
        <f t="shared" si="11"/>
        <v>4.874102314034932</v>
      </c>
      <c r="AD37" s="52">
        <f t="shared" si="12"/>
        <v>100</v>
      </c>
      <c r="AE37" s="91">
        <f t="shared" si="12"/>
        <v>94.912723449001049</v>
      </c>
      <c r="AF37" s="4">
        <f t="shared" si="12"/>
        <v>5.0872765509989479</v>
      </c>
      <c r="AG37" s="90">
        <f t="shared" si="13"/>
        <v>100</v>
      </c>
      <c r="AH37" s="4">
        <f t="shared" si="13"/>
        <v>94.683864745946593</v>
      </c>
      <c r="AI37" s="51">
        <f t="shared" si="13"/>
        <v>5.3161352540534024</v>
      </c>
      <c r="AJ37" s="52">
        <v>100</v>
      </c>
      <c r="AK37" s="91">
        <v>94.37239330400503</v>
      </c>
      <c r="AL37" s="4">
        <v>5.627606695994972</v>
      </c>
      <c r="AM37" s="51">
        <v>100</v>
      </c>
      <c r="AN37" s="53">
        <v>94.00983459991059</v>
      </c>
      <c r="AO37" s="91">
        <v>5.975860527492177</v>
      </c>
      <c r="AP37" s="4">
        <v>1.430487259722843E-2</v>
      </c>
      <c r="AQ37" s="51">
        <v>100</v>
      </c>
      <c r="AR37" s="51">
        <v>93.550091167799877</v>
      </c>
      <c r="AS37" s="51">
        <v>6.4499088322001255</v>
      </c>
      <c r="AT37" s="51">
        <v>0</v>
      </c>
      <c r="AU37" s="51">
        <v>100</v>
      </c>
      <c r="AV37" s="51">
        <v>93.084250498809297</v>
      </c>
      <c r="AW37" s="51">
        <v>6.9157495011907058</v>
      </c>
      <c r="AX37" s="51">
        <v>100</v>
      </c>
      <c r="AY37" s="51">
        <v>92.744634468359493</v>
      </c>
      <c r="AZ37" s="51">
        <v>7.2553655316405177</v>
      </c>
      <c r="BA37" s="51">
        <v>100</v>
      </c>
      <c r="BB37" s="53">
        <v>92.335906198444491</v>
      </c>
      <c r="BC37" s="51">
        <v>7.6640938015555031</v>
      </c>
    </row>
    <row r="38" spans="2:55">
      <c r="B38" s="54" t="s">
        <v>44</v>
      </c>
      <c r="C38" s="92">
        <f t="shared" si="3"/>
        <v>100</v>
      </c>
      <c r="D38" s="7">
        <f t="shared" si="3"/>
        <v>96.250523953107887</v>
      </c>
      <c r="E38" s="55">
        <f t="shared" si="3"/>
        <v>3.7494760468921133</v>
      </c>
      <c r="F38" s="92">
        <f t="shared" si="4"/>
        <v>100</v>
      </c>
      <c r="G38" s="7">
        <f t="shared" si="4"/>
        <v>96.850597230158087</v>
      </c>
      <c r="H38" s="55">
        <f t="shared" si="4"/>
        <v>3.1494027698419176</v>
      </c>
      <c r="I38" s="92">
        <f t="shared" si="5"/>
        <v>100</v>
      </c>
      <c r="J38" s="7">
        <f t="shared" si="5"/>
        <v>96.744698787367881</v>
      </c>
      <c r="K38" s="93">
        <f t="shared" si="5"/>
        <v>3.255301212632125</v>
      </c>
      <c r="L38" s="56">
        <f t="shared" si="6"/>
        <v>100</v>
      </c>
      <c r="M38" s="93">
        <f t="shared" si="6"/>
        <v>97.176717934598969</v>
      </c>
      <c r="N38" s="7">
        <f t="shared" si="6"/>
        <v>2.8232820654010284</v>
      </c>
      <c r="O38" s="92">
        <f t="shared" si="7"/>
        <v>100</v>
      </c>
      <c r="P38" s="7">
        <f t="shared" si="7"/>
        <v>97.023874020298337</v>
      </c>
      <c r="Q38" s="93">
        <f t="shared" si="7"/>
        <v>2.9761259797016648</v>
      </c>
      <c r="R38" s="56">
        <f t="shared" si="8"/>
        <v>100</v>
      </c>
      <c r="S38" s="93">
        <f t="shared" si="8"/>
        <v>96.95843784430015</v>
      </c>
      <c r="T38" s="7">
        <f t="shared" si="8"/>
        <v>3.0415621556998524</v>
      </c>
      <c r="U38" s="92">
        <f t="shared" si="9"/>
        <v>100</v>
      </c>
      <c r="V38" s="7">
        <f t="shared" si="9"/>
        <v>96.729584917405901</v>
      </c>
      <c r="W38" s="93">
        <f t="shared" si="9"/>
        <v>3.2704150825940999</v>
      </c>
      <c r="X38" s="56">
        <f t="shared" si="10"/>
        <v>100</v>
      </c>
      <c r="Y38" s="93">
        <f t="shared" si="10"/>
        <v>96.667594118528342</v>
      </c>
      <c r="Z38" s="7">
        <f t="shared" si="10"/>
        <v>3.3324058814716522</v>
      </c>
      <c r="AA38" s="92">
        <f t="shared" si="11"/>
        <v>100</v>
      </c>
      <c r="AB38" s="7">
        <f t="shared" si="11"/>
        <v>96.27806985369034</v>
      </c>
      <c r="AC38" s="93">
        <f t="shared" si="11"/>
        <v>3.721930146309655</v>
      </c>
      <c r="AD38" s="56">
        <f t="shared" si="12"/>
        <v>100</v>
      </c>
      <c r="AE38" s="93">
        <f t="shared" si="12"/>
        <v>95.965921642830381</v>
      </c>
      <c r="AF38" s="7">
        <f t="shared" si="12"/>
        <v>4.0340783571696139</v>
      </c>
      <c r="AG38" s="92">
        <f t="shared" si="13"/>
        <v>100</v>
      </c>
      <c r="AH38" s="7">
        <f t="shared" si="13"/>
        <v>95.761149328466473</v>
      </c>
      <c r="AI38" s="55">
        <f t="shared" si="13"/>
        <v>4.2388506715335295</v>
      </c>
      <c r="AJ38" s="56">
        <v>100</v>
      </c>
      <c r="AK38" s="93">
        <v>95.42104310032596</v>
      </c>
      <c r="AL38" s="7">
        <v>4.5789568996740311</v>
      </c>
      <c r="AM38" s="55">
        <v>100</v>
      </c>
      <c r="AN38" s="57">
        <v>95.055036181597572</v>
      </c>
      <c r="AO38" s="93">
        <v>4.9449638184024227</v>
      </c>
      <c r="AP38" s="7">
        <v>0</v>
      </c>
      <c r="AQ38" s="55">
        <v>100</v>
      </c>
      <c r="AR38" s="55">
        <v>94.659776055124894</v>
      </c>
      <c r="AS38" s="55">
        <v>5.3393877056103296</v>
      </c>
      <c r="AT38" s="55" t="s">
        <v>8</v>
      </c>
      <c r="AU38" s="55">
        <v>100</v>
      </c>
      <c r="AV38" s="55">
        <v>94.214126298550113</v>
      </c>
      <c r="AW38" s="55">
        <v>5.7858737014498809</v>
      </c>
      <c r="AX38" s="55">
        <v>100</v>
      </c>
      <c r="AY38" s="55">
        <v>93.52978075610838</v>
      </c>
      <c r="AZ38" s="55">
        <v>6.4702192438916173</v>
      </c>
      <c r="BA38" s="55">
        <v>100</v>
      </c>
      <c r="BB38" s="57">
        <v>93.059771490188254</v>
      </c>
      <c r="BC38" s="55">
        <v>6.9402285098117407</v>
      </c>
    </row>
    <row r="39" spans="2:55">
      <c r="B39" s="58" t="s">
        <v>15</v>
      </c>
      <c r="C39" s="90">
        <f t="shared" si="3"/>
        <v>100</v>
      </c>
      <c r="D39" s="4">
        <f t="shared" si="3"/>
        <v>97.248508537337997</v>
      </c>
      <c r="E39" s="51">
        <f t="shared" si="3"/>
        <v>2.751491462662004</v>
      </c>
      <c r="F39" s="90">
        <f t="shared" si="4"/>
        <v>100</v>
      </c>
      <c r="G39" s="4">
        <f t="shared" si="4"/>
        <v>97.246882793017448</v>
      </c>
      <c r="H39" s="51">
        <f t="shared" si="4"/>
        <v>2.7531172069825436</v>
      </c>
      <c r="I39" s="90">
        <f t="shared" si="5"/>
        <v>100</v>
      </c>
      <c r="J39" s="4">
        <f t="shared" si="5"/>
        <v>97.020492746949117</v>
      </c>
      <c r="K39" s="91">
        <f t="shared" si="5"/>
        <v>2.9795072530508864</v>
      </c>
      <c r="L39" s="52">
        <f t="shared" si="6"/>
        <v>100</v>
      </c>
      <c r="M39" s="91">
        <f t="shared" si="6"/>
        <v>97.028968713789112</v>
      </c>
      <c r="N39" s="4">
        <f t="shared" si="6"/>
        <v>2.9710312862108923</v>
      </c>
      <c r="O39" s="90">
        <f t="shared" si="7"/>
        <v>100</v>
      </c>
      <c r="P39" s="4">
        <f t="shared" si="7"/>
        <v>96.531843178995928</v>
      </c>
      <c r="Q39" s="91">
        <f t="shared" si="7"/>
        <v>3.4681568210040798</v>
      </c>
      <c r="R39" s="52">
        <f t="shared" si="8"/>
        <v>100</v>
      </c>
      <c r="S39" s="91">
        <f t="shared" si="8"/>
        <v>96.881083368599235</v>
      </c>
      <c r="T39" s="4">
        <f t="shared" si="8"/>
        <v>3.1189166314007615</v>
      </c>
      <c r="U39" s="90">
        <f t="shared" si="9"/>
        <v>100</v>
      </c>
      <c r="V39" s="4">
        <f t="shared" si="9"/>
        <v>96.700814713237065</v>
      </c>
      <c r="W39" s="91">
        <f t="shared" si="9"/>
        <v>3.2991852867629263</v>
      </c>
      <c r="X39" s="52">
        <f t="shared" si="10"/>
        <v>100</v>
      </c>
      <c r="Y39" s="91">
        <f t="shared" si="10"/>
        <v>96.154140224787838</v>
      </c>
      <c r="Z39" s="4">
        <f t="shared" si="10"/>
        <v>3.8458597752121721</v>
      </c>
      <c r="AA39" s="90">
        <f t="shared" si="11"/>
        <v>100</v>
      </c>
      <c r="AB39" s="4">
        <f t="shared" si="11"/>
        <v>95.68472835129856</v>
      </c>
      <c r="AC39" s="91">
        <f t="shared" si="11"/>
        <v>4.3152716487014393</v>
      </c>
      <c r="AD39" s="52">
        <f t="shared" si="12"/>
        <v>100</v>
      </c>
      <c r="AE39" s="91">
        <f t="shared" si="12"/>
        <v>95.619298671568799</v>
      </c>
      <c r="AF39" s="4">
        <f t="shared" si="12"/>
        <v>4.3807013284312024</v>
      </c>
      <c r="AG39" s="90">
        <f t="shared" si="13"/>
        <v>100</v>
      </c>
      <c r="AH39" s="4">
        <f t="shared" si="13"/>
        <v>95.300953916431538</v>
      </c>
      <c r="AI39" s="51">
        <f t="shared" si="13"/>
        <v>4.6990460835684535</v>
      </c>
      <c r="AJ39" s="52">
        <v>100</v>
      </c>
      <c r="AK39" s="91">
        <v>94.825847995056748</v>
      </c>
      <c r="AL39" s="4">
        <v>5.1741520049432497</v>
      </c>
      <c r="AM39" s="51">
        <v>100</v>
      </c>
      <c r="AN39" s="53">
        <v>94.81746963113325</v>
      </c>
      <c r="AO39" s="91">
        <v>5.1825303688667574</v>
      </c>
      <c r="AP39" s="4">
        <v>0</v>
      </c>
      <c r="AQ39" s="51">
        <v>100</v>
      </c>
      <c r="AR39" s="51">
        <v>94.32086644371492</v>
      </c>
      <c r="AS39" s="51">
        <v>5.679133556285092</v>
      </c>
      <c r="AT39" s="51">
        <v>0</v>
      </c>
      <c r="AU39" s="51">
        <v>100</v>
      </c>
      <c r="AV39" s="51">
        <v>94.139573410644033</v>
      </c>
      <c r="AW39" s="51">
        <v>5.8604265893559742</v>
      </c>
      <c r="AX39" s="51">
        <v>100</v>
      </c>
      <c r="AY39" s="51">
        <v>93.875667099379783</v>
      </c>
      <c r="AZ39" s="51">
        <v>6.1243329006202218</v>
      </c>
      <c r="BA39" s="51">
        <v>100</v>
      </c>
      <c r="BB39" s="53">
        <v>93.530914949169485</v>
      </c>
      <c r="BC39" s="51">
        <v>6.4690850508305102</v>
      </c>
    </row>
    <row r="40" spans="2:55">
      <c r="B40" s="54" t="s">
        <v>16</v>
      </c>
      <c r="C40" s="92">
        <f t="shared" si="3"/>
        <v>100</v>
      </c>
      <c r="D40" s="7">
        <f t="shared" si="3"/>
        <v>97.445255474452551</v>
      </c>
      <c r="E40" s="55">
        <f t="shared" si="3"/>
        <v>2.5547445255474455</v>
      </c>
      <c r="F40" s="92">
        <f t="shared" si="4"/>
        <v>100</v>
      </c>
      <c r="G40" s="7">
        <f t="shared" si="4"/>
        <v>97.036144578313255</v>
      </c>
      <c r="H40" s="55">
        <f t="shared" si="4"/>
        <v>2.963855421686747</v>
      </c>
      <c r="I40" s="92">
        <f t="shared" si="5"/>
        <v>100</v>
      </c>
      <c r="J40" s="7">
        <f t="shared" si="5"/>
        <v>97.136721546170364</v>
      </c>
      <c r="K40" s="93">
        <f t="shared" si="5"/>
        <v>2.863278453829635</v>
      </c>
      <c r="L40" s="56">
        <f t="shared" si="6"/>
        <v>100</v>
      </c>
      <c r="M40" s="93">
        <f t="shared" si="6"/>
        <v>97.376294591484466</v>
      </c>
      <c r="N40" s="7">
        <f t="shared" si="6"/>
        <v>2.6237054085155349</v>
      </c>
      <c r="O40" s="92">
        <f t="shared" si="7"/>
        <v>100</v>
      </c>
      <c r="P40" s="7">
        <f t="shared" si="7"/>
        <v>97.350845948352628</v>
      </c>
      <c r="Q40" s="93">
        <f t="shared" si="7"/>
        <v>2.6491540516473733</v>
      </c>
      <c r="R40" s="56">
        <f t="shared" si="8"/>
        <v>100</v>
      </c>
      <c r="S40" s="93">
        <f t="shared" si="8"/>
        <v>97.282494206867497</v>
      </c>
      <c r="T40" s="7">
        <f t="shared" si="8"/>
        <v>2.7175057931325046</v>
      </c>
      <c r="U40" s="92">
        <f t="shared" si="9"/>
        <v>100</v>
      </c>
      <c r="V40" s="7">
        <f t="shared" si="9"/>
        <v>96.720655868826228</v>
      </c>
      <c r="W40" s="93">
        <f t="shared" si="9"/>
        <v>3.2793441311737648</v>
      </c>
      <c r="X40" s="56">
        <f t="shared" si="10"/>
        <v>100</v>
      </c>
      <c r="Y40" s="93">
        <f t="shared" si="10"/>
        <v>96.644784828592265</v>
      </c>
      <c r="Z40" s="7">
        <f t="shared" si="10"/>
        <v>3.3552151714077314</v>
      </c>
      <c r="AA40" s="92">
        <f t="shared" si="11"/>
        <v>100</v>
      </c>
      <c r="AB40" s="7">
        <f t="shared" si="11"/>
        <v>96.485892887312048</v>
      </c>
      <c r="AC40" s="93">
        <f t="shared" si="11"/>
        <v>3.5141071126879537</v>
      </c>
      <c r="AD40" s="56">
        <f t="shared" si="12"/>
        <v>100</v>
      </c>
      <c r="AE40" s="93">
        <f t="shared" si="12"/>
        <v>95.815626021575682</v>
      </c>
      <c r="AF40" s="7">
        <f t="shared" si="12"/>
        <v>4.1843739784243219</v>
      </c>
      <c r="AG40" s="92">
        <f t="shared" si="13"/>
        <v>100</v>
      </c>
      <c r="AH40" s="7">
        <f t="shared" si="13"/>
        <v>95.73649623337073</v>
      </c>
      <c r="AI40" s="55">
        <f t="shared" si="13"/>
        <v>4.2635037666292677</v>
      </c>
      <c r="AJ40" s="56">
        <v>100</v>
      </c>
      <c r="AK40" s="93">
        <v>95.349915031670022</v>
      </c>
      <c r="AL40" s="7">
        <v>4.6500849683299856</v>
      </c>
      <c r="AM40" s="55">
        <v>100</v>
      </c>
      <c r="AN40" s="57">
        <v>94.943224829674492</v>
      </c>
      <c r="AO40" s="93">
        <v>5.056775170325511</v>
      </c>
      <c r="AP40" s="7">
        <v>0</v>
      </c>
      <c r="AQ40" s="55">
        <v>100</v>
      </c>
      <c r="AR40" s="55">
        <v>94.676579925650557</v>
      </c>
      <c r="AS40" s="55">
        <v>5.3234200743494418</v>
      </c>
      <c r="AT40" s="55">
        <v>0</v>
      </c>
      <c r="AU40" s="55">
        <v>100</v>
      </c>
      <c r="AV40" s="55">
        <v>94.464517993929761</v>
      </c>
      <c r="AW40" s="55">
        <v>5.5354820060702412</v>
      </c>
      <c r="AX40" s="55">
        <v>100</v>
      </c>
      <c r="AY40" s="55">
        <v>93.904147982062781</v>
      </c>
      <c r="AZ40" s="55">
        <v>6.0958520179372204</v>
      </c>
      <c r="BA40" s="55">
        <v>100</v>
      </c>
      <c r="BB40" s="57">
        <v>93.499517972731027</v>
      </c>
      <c r="BC40" s="55">
        <v>6.500482027268971</v>
      </c>
    </row>
    <row r="41" spans="2:55">
      <c r="B41" s="58" t="s">
        <v>17</v>
      </c>
      <c r="C41" s="90">
        <f t="shared" si="3"/>
        <v>100</v>
      </c>
      <c r="D41" s="4">
        <f t="shared" si="3"/>
        <v>98.405042739124198</v>
      </c>
      <c r="E41" s="51">
        <f t="shared" si="3"/>
        <v>1.5949572608757938</v>
      </c>
      <c r="F41" s="90">
        <f t="shared" si="4"/>
        <v>100</v>
      </c>
      <c r="G41" s="4">
        <f t="shared" si="4"/>
        <v>98.204692593783008</v>
      </c>
      <c r="H41" s="51">
        <f t="shared" si="4"/>
        <v>1.795307406216998</v>
      </c>
      <c r="I41" s="90">
        <f t="shared" si="5"/>
        <v>100</v>
      </c>
      <c r="J41" s="4">
        <f t="shared" si="5"/>
        <v>97.821417612764648</v>
      </c>
      <c r="K41" s="91">
        <f t="shared" si="5"/>
        <v>2.1785823872353482</v>
      </c>
      <c r="L41" s="52">
        <f t="shared" si="6"/>
        <v>100</v>
      </c>
      <c r="M41" s="91">
        <f t="shared" si="6"/>
        <v>97.437175493250265</v>
      </c>
      <c r="N41" s="4">
        <f t="shared" si="6"/>
        <v>2.5628245067497404</v>
      </c>
      <c r="O41" s="90">
        <f t="shared" si="7"/>
        <v>100</v>
      </c>
      <c r="P41" s="4">
        <f t="shared" si="7"/>
        <v>96.728424015009381</v>
      </c>
      <c r="Q41" s="91">
        <f t="shared" si="7"/>
        <v>3.2715759849906192</v>
      </c>
      <c r="R41" s="52">
        <f t="shared" si="8"/>
        <v>100</v>
      </c>
      <c r="S41" s="91">
        <f t="shared" si="8"/>
        <v>96.23779545368869</v>
      </c>
      <c r="T41" s="4">
        <f t="shared" si="8"/>
        <v>3.7622045463113056</v>
      </c>
      <c r="U41" s="90">
        <f t="shared" si="9"/>
        <v>100</v>
      </c>
      <c r="V41" s="4">
        <f t="shared" si="9"/>
        <v>95.640767627398844</v>
      </c>
      <c r="W41" s="91">
        <f t="shared" si="9"/>
        <v>4.3592323726011646</v>
      </c>
      <c r="X41" s="52">
        <f t="shared" si="10"/>
        <v>100</v>
      </c>
      <c r="Y41" s="91">
        <f t="shared" si="10"/>
        <v>94.970670924299753</v>
      </c>
      <c r="Z41" s="4">
        <f t="shared" si="10"/>
        <v>5.0293290757002538</v>
      </c>
      <c r="AA41" s="90">
        <f t="shared" si="11"/>
        <v>100</v>
      </c>
      <c r="AB41" s="4">
        <f t="shared" si="11"/>
        <v>94.361829821285681</v>
      </c>
      <c r="AC41" s="91">
        <f t="shared" si="11"/>
        <v>5.6381701787143239</v>
      </c>
      <c r="AD41" s="52">
        <f t="shared" si="12"/>
        <v>100</v>
      </c>
      <c r="AE41" s="91">
        <f t="shared" si="12"/>
        <v>93.783159196693035</v>
      </c>
      <c r="AF41" s="4">
        <f t="shared" si="12"/>
        <v>6.2168408033069689</v>
      </c>
      <c r="AG41" s="90">
        <f t="shared" si="13"/>
        <v>100</v>
      </c>
      <c r="AH41" s="4">
        <f t="shared" si="13"/>
        <v>93.184312004263731</v>
      </c>
      <c r="AI41" s="51">
        <f t="shared" si="13"/>
        <v>6.8156879957362762</v>
      </c>
      <c r="AJ41" s="52">
        <v>100</v>
      </c>
      <c r="AK41" s="91">
        <v>92.61015311207079</v>
      </c>
      <c r="AL41" s="4">
        <v>7.3898468879292123</v>
      </c>
      <c r="AM41" s="51">
        <v>100</v>
      </c>
      <c r="AN41" s="53">
        <v>92.047621799687917</v>
      </c>
      <c r="AO41" s="91">
        <v>7.9523782003120855</v>
      </c>
      <c r="AP41" s="4">
        <v>0</v>
      </c>
      <c r="AQ41" s="51">
        <v>100</v>
      </c>
      <c r="AR41" s="51">
        <v>91.427226927974317</v>
      </c>
      <c r="AS41" s="51">
        <v>8.5727730720256883</v>
      </c>
      <c r="AT41" s="51">
        <v>0</v>
      </c>
      <c r="AU41" s="51">
        <v>100</v>
      </c>
      <c r="AV41" s="51">
        <v>90.691678286721569</v>
      </c>
      <c r="AW41" s="51">
        <v>9.3083217132784331</v>
      </c>
      <c r="AX41" s="51">
        <v>100</v>
      </c>
      <c r="AY41" s="51">
        <v>90.144336285470843</v>
      </c>
      <c r="AZ41" s="51">
        <v>9.8556637145291646</v>
      </c>
      <c r="BA41" s="51">
        <v>100</v>
      </c>
      <c r="BB41" s="53">
        <v>89.780741120656486</v>
      </c>
      <c r="BC41" s="51">
        <v>10.219258879343505</v>
      </c>
    </row>
    <row r="42" spans="2:55">
      <c r="B42" s="54" t="s">
        <v>18</v>
      </c>
      <c r="C42" s="92">
        <f t="shared" si="3"/>
        <v>100</v>
      </c>
      <c r="D42" s="7">
        <f t="shared" si="3"/>
        <v>99.095163806552264</v>
      </c>
      <c r="E42" s="55">
        <f t="shared" si="3"/>
        <v>0.90483619344773791</v>
      </c>
      <c r="F42" s="92">
        <f t="shared" si="4"/>
        <v>100</v>
      </c>
      <c r="G42" s="7">
        <f t="shared" si="4"/>
        <v>98.80303844088084</v>
      </c>
      <c r="H42" s="55">
        <f t="shared" si="4"/>
        <v>1.1969615591191589</v>
      </c>
      <c r="I42" s="92">
        <f t="shared" si="5"/>
        <v>100</v>
      </c>
      <c r="J42" s="7">
        <f t="shared" si="5"/>
        <v>98.617235966813666</v>
      </c>
      <c r="K42" s="93">
        <f t="shared" si="5"/>
        <v>1.3827640331863369</v>
      </c>
      <c r="L42" s="56">
        <f t="shared" si="6"/>
        <v>100</v>
      </c>
      <c r="M42" s="93">
        <f t="shared" si="6"/>
        <v>98.476715508486862</v>
      </c>
      <c r="N42" s="7">
        <f t="shared" si="6"/>
        <v>1.5232844915131292</v>
      </c>
      <c r="O42" s="92">
        <f t="shared" si="7"/>
        <v>100</v>
      </c>
      <c r="P42" s="7">
        <f t="shared" si="7"/>
        <v>98.217595893340942</v>
      </c>
      <c r="Q42" s="93">
        <f t="shared" si="7"/>
        <v>1.7824041066590617</v>
      </c>
      <c r="R42" s="56">
        <f t="shared" si="8"/>
        <v>100</v>
      </c>
      <c r="S42" s="93">
        <f t="shared" si="8"/>
        <v>98.115463047605658</v>
      </c>
      <c r="T42" s="7">
        <f t="shared" si="8"/>
        <v>1.8845369523943463</v>
      </c>
      <c r="U42" s="92">
        <f t="shared" si="9"/>
        <v>100</v>
      </c>
      <c r="V42" s="7">
        <f t="shared" si="9"/>
        <v>97.506132461161073</v>
      </c>
      <c r="W42" s="93">
        <f t="shared" si="9"/>
        <v>2.4938675388389209</v>
      </c>
      <c r="X42" s="56">
        <f t="shared" si="10"/>
        <v>100</v>
      </c>
      <c r="Y42" s="93">
        <f t="shared" si="10"/>
        <v>97.078696343402228</v>
      </c>
      <c r="Z42" s="7">
        <f t="shared" si="10"/>
        <v>2.9213036565977744</v>
      </c>
      <c r="AA42" s="92">
        <f t="shared" si="11"/>
        <v>100</v>
      </c>
      <c r="AB42" s="7">
        <f t="shared" si="11"/>
        <v>96.471396452660514</v>
      </c>
      <c r="AC42" s="93">
        <f t="shared" si="11"/>
        <v>3.5286035473394954</v>
      </c>
      <c r="AD42" s="56">
        <f t="shared" si="12"/>
        <v>100</v>
      </c>
      <c r="AE42" s="93">
        <f t="shared" si="12"/>
        <v>96.053503645237086</v>
      </c>
      <c r="AF42" s="7">
        <f t="shared" si="12"/>
        <v>3.9464963547629086</v>
      </c>
      <c r="AG42" s="92">
        <f t="shared" si="13"/>
        <v>100</v>
      </c>
      <c r="AH42" s="7">
        <f t="shared" si="13"/>
        <v>95.440712029859327</v>
      </c>
      <c r="AI42" s="55">
        <f t="shared" si="13"/>
        <v>4.5592879701406828</v>
      </c>
      <c r="AJ42" s="56">
        <v>100</v>
      </c>
      <c r="AK42" s="93">
        <v>94.93544078361532</v>
      </c>
      <c r="AL42" s="7">
        <v>5.0645592163846844</v>
      </c>
      <c r="AM42" s="55">
        <v>100</v>
      </c>
      <c r="AN42" s="57">
        <v>94.514927387572214</v>
      </c>
      <c r="AO42" s="93">
        <v>5.4850726124277926</v>
      </c>
      <c r="AP42" s="7">
        <v>0</v>
      </c>
      <c r="AQ42" s="55">
        <v>100</v>
      </c>
      <c r="AR42" s="55">
        <v>93.999471319058941</v>
      </c>
      <c r="AS42" s="55">
        <v>6.0005286809410521</v>
      </c>
      <c r="AT42" s="55">
        <v>0</v>
      </c>
      <c r="AU42" s="55">
        <v>100</v>
      </c>
      <c r="AV42" s="55">
        <v>93.667573791082276</v>
      </c>
      <c r="AW42" s="55">
        <v>6.332426208917731</v>
      </c>
      <c r="AX42" s="55">
        <v>100</v>
      </c>
      <c r="AY42" s="55">
        <v>93.156962816373294</v>
      </c>
      <c r="AZ42" s="55">
        <v>6.8430371836267057</v>
      </c>
      <c r="BA42" s="55">
        <v>100</v>
      </c>
      <c r="BB42" s="57">
        <v>92.82247237426418</v>
      </c>
      <c r="BC42" s="55">
        <v>7.1775276257358263</v>
      </c>
    </row>
    <row r="43" spans="2:55">
      <c r="B43" s="58" t="s">
        <v>19</v>
      </c>
      <c r="C43" s="90">
        <f t="shared" si="3"/>
        <v>100</v>
      </c>
      <c r="D43" s="4">
        <f t="shared" si="3"/>
        <v>94.977738201246666</v>
      </c>
      <c r="E43" s="51">
        <f t="shared" si="3"/>
        <v>5.0222617987533393</v>
      </c>
      <c r="F43" s="90">
        <f t="shared" si="4"/>
        <v>100</v>
      </c>
      <c r="G43" s="4">
        <f t="shared" si="4"/>
        <v>94.359556448092206</v>
      </c>
      <c r="H43" s="51">
        <f t="shared" si="4"/>
        <v>5.6404435519077971</v>
      </c>
      <c r="I43" s="90">
        <f t="shared" si="5"/>
        <v>100</v>
      </c>
      <c r="J43" s="4">
        <f t="shared" si="5"/>
        <v>94.529186195142728</v>
      </c>
      <c r="K43" s="91">
        <f t="shared" si="5"/>
        <v>5.470813804857265</v>
      </c>
      <c r="L43" s="52">
        <f t="shared" si="6"/>
        <v>100</v>
      </c>
      <c r="M43" s="91">
        <f t="shared" si="6"/>
        <v>94.265002013693106</v>
      </c>
      <c r="N43" s="4">
        <f t="shared" si="6"/>
        <v>5.7349979863068867</v>
      </c>
      <c r="O43" s="90">
        <f t="shared" si="7"/>
        <v>100</v>
      </c>
      <c r="P43" s="4">
        <f t="shared" si="7"/>
        <v>94.179571286902132</v>
      </c>
      <c r="Q43" s="91">
        <f t="shared" si="7"/>
        <v>5.8204287130978711</v>
      </c>
      <c r="R43" s="52">
        <f t="shared" si="8"/>
        <v>100</v>
      </c>
      <c r="S43" s="91">
        <f t="shared" si="8"/>
        <v>93.728898786006752</v>
      </c>
      <c r="T43" s="4">
        <f t="shared" si="8"/>
        <v>6.2711012139932478</v>
      </c>
      <c r="U43" s="90">
        <f t="shared" si="9"/>
        <v>100</v>
      </c>
      <c r="V43" s="4">
        <f t="shared" si="9"/>
        <v>93.744917321767417</v>
      </c>
      <c r="W43" s="91">
        <f t="shared" si="9"/>
        <v>6.2550826782325837</v>
      </c>
      <c r="X43" s="52">
        <f t="shared" si="10"/>
        <v>100</v>
      </c>
      <c r="Y43" s="91">
        <f t="shared" si="10"/>
        <v>93.640770506442152</v>
      </c>
      <c r="Z43" s="4">
        <f t="shared" si="10"/>
        <v>6.3592294935578515</v>
      </c>
      <c r="AA43" s="90">
        <f t="shared" si="11"/>
        <v>100</v>
      </c>
      <c r="AB43" s="4">
        <f t="shared" si="11"/>
        <v>93.004462670365456</v>
      </c>
      <c r="AC43" s="91">
        <f t="shared" si="11"/>
        <v>6.9955373296345433</v>
      </c>
      <c r="AD43" s="52">
        <f t="shared" si="12"/>
        <v>100</v>
      </c>
      <c r="AE43" s="91">
        <f t="shared" si="12"/>
        <v>92.499141778235497</v>
      </c>
      <c r="AF43" s="4">
        <f t="shared" si="12"/>
        <v>7.5008582217645046</v>
      </c>
      <c r="AG43" s="90">
        <f t="shared" si="13"/>
        <v>100</v>
      </c>
      <c r="AH43" s="4">
        <f t="shared" si="13"/>
        <v>92.504733266510755</v>
      </c>
      <c r="AI43" s="51">
        <f t="shared" si="13"/>
        <v>7.4952667334892533</v>
      </c>
      <c r="AJ43" s="52">
        <v>100</v>
      </c>
      <c r="AK43" s="91">
        <v>91.86132154882155</v>
      </c>
      <c r="AL43" s="4">
        <v>8.1386784511784516</v>
      </c>
      <c r="AM43" s="51">
        <v>100</v>
      </c>
      <c r="AN43" s="53">
        <v>91.435554668794893</v>
      </c>
      <c r="AO43" s="91">
        <v>8.5395051875498798</v>
      </c>
      <c r="AP43" s="4">
        <v>2.4940143655227454E-2</v>
      </c>
      <c r="AQ43" s="51">
        <v>100</v>
      </c>
      <c r="AR43" s="51">
        <v>90.854209250368399</v>
      </c>
      <c r="AS43" s="51">
        <v>9.1362836906403011</v>
      </c>
      <c r="AT43" s="51" t="s">
        <v>8</v>
      </c>
      <c r="AU43" s="51">
        <v>100</v>
      </c>
      <c r="AV43" s="51">
        <v>90.468319559228647</v>
      </c>
      <c r="AW43" s="51">
        <v>9.5316804407713498</v>
      </c>
      <c r="AX43" s="51">
        <v>100</v>
      </c>
      <c r="AY43" s="51">
        <v>90.228826933193048</v>
      </c>
      <c r="AZ43" s="51">
        <v>9.771173066806945</v>
      </c>
      <c r="BA43" s="51">
        <v>100</v>
      </c>
      <c r="BB43" s="53">
        <v>89.760439194809521</v>
      </c>
      <c r="BC43" s="51">
        <v>10.239560805190484</v>
      </c>
    </row>
    <row r="44" spans="2:55">
      <c r="B44" s="59" t="s">
        <v>20</v>
      </c>
      <c r="C44" s="60">
        <f t="shared" si="3"/>
        <v>100</v>
      </c>
      <c r="D44" s="8">
        <f t="shared" si="3"/>
        <v>99.098050625545525</v>
      </c>
      <c r="E44" s="61">
        <f t="shared" si="3"/>
        <v>0.90194937445446599</v>
      </c>
      <c r="F44" s="60">
        <f t="shared" si="4"/>
        <v>100</v>
      </c>
      <c r="G44" s="8">
        <f t="shared" si="4"/>
        <v>99.11213088587391</v>
      </c>
      <c r="H44" s="61">
        <f t="shared" si="4"/>
        <v>0.88786911412609748</v>
      </c>
      <c r="I44" s="60">
        <f t="shared" si="5"/>
        <v>100</v>
      </c>
      <c r="J44" s="8">
        <f t="shared" si="5"/>
        <v>98.675301736826611</v>
      </c>
      <c r="K44" s="62">
        <f t="shared" si="5"/>
        <v>1.3246982631733883</v>
      </c>
      <c r="L44" s="63">
        <f t="shared" si="6"/>
        <v>100</v>
      </c>
      <c r="M44" s="62">
        <f t="shared" si="6"/>
        <v>98.393994108144071</v>
      </c>
      <c r="N44" s="8">
        <f t="shared" si="6"/>
        <v>1.6060058918559346</v>
      </c>
      <c r="O44" s="60">
        <f t="shared" si="7"/>
        <v>100</v>
      </c>
      <c r="P44" s="8">
        <f t="shared" si="7"/>
        <v>98.20218628602403</v>
      </c>
      <c r="Q44" s="62">
        <f t="shared" si="7"/>
        <v>1.7978137139759689</v>
      </c>
      <c r="R44" s="63">
        <f t="shared" si="8"/>
        <v>100</v>
      </c>
      <c r="S44" s="62">
        <f t="shared" si="8"/>
        <v>97.513746115228301</v>
      </c>
      <c r="T44" s="8">
        <f t="shared" si="8"/>
        <v>2.4862538847716951</v>
      </c>
      <c r="U44" s="60">
        <f t="shared" si="9"/>
        <v>100</v>
      </c>
      <c r="V44" s="8">
        <f t="shared" si="9"/>
        <v>97.007387305894767</v>
      </c>
      <c r="W44" s="62">
        <f t="shared" si="9"/>
        <v>2.9926126941052313</v>
      </c>
      <c r="X44" s="63">
        <f t="shared" si="10"/>
        <v>100</v>
      </c>
      <c r="Y44" s="62">
        <f t="shared" si="10"/>
        <v>96.686287333769343</v>
      </c>
      <c r="Z44" s="8">
        <f t="shared" si="10"/>
        <v>3.3137126662306517</v>
      </c>
      <c r="AA44" s="60">
        <f t="shared" si="11"/>
        <v>100</v>
      </c>
      <c r="AB44" s="8">
        <f t="shared" si="11"/>
        <v>96.306777982170658</v>
      </c>
      <c r="AC44" s="62">
        <f t="shared" si="11"/>
        <v>3.6932220178293478</v>
      </c>
      <c r="AD44" s="63">
        <f t="shared" si="12"/>
        <v>100</v>
      </c>
      <c r="AE44" s="62">
        <f t="shared" si="12"/>
        <v>96.030747728860931</v>
      </c>
      <c r="AF44" s="8">
        <f t="shared" si="12"/>
        <v>3.9692522711390636</v>
      </c>
      <c r="AG44" s="60">
        <f t="shared" si="13"/>
        <v>100</v>
      </c>
      <c r="AH44" s="8">
        <f t="shared" si="13"/>
        <v>95.780358738231058</v>
      </c>
      <c r="AI44" s="61">
        <f t="shared" si="13"/>
        <v>4.2196412617689507</v>
      </c>
      <c r="AJ44" s="63">
        <v>100</v>
      </c>
      <c r="AK44" s="62">
        <v>95.41204170871174</v>
      </c>
      <c r="AL44" s="8">
        <v>4.5879582912882615</v>
      </c>
      <c r="AM44" s="61">
        <v>100</v>
      </c>
      <c r="AN44" s="64">
        <v>94.866232827187275</v>
      </c>
      <c r="AO44" s="62">
        <v>5.1337671728127265</v>
      </c>
      <c r="AP44" s="8">
        <v>0</v>
      </c>
      <c r="AQ44" s="61">
        <v>100</v>
      </c>
      <c r="AR44" s="61">
        <v>94.626304531017041</v>
      </c>
      <c r="AS44" s="61">
        <v>5.3736954689829517</v>
      </c>
      <c r="AT44" s="61">
        <v>0</v>
      </c>
      <c r="AU44" s="61">
        <v>100</v>
      </c>
      <c r="AV44" s="61">
        <v>94.334186939820739</v>
      </c>
      <c r="AW44" s="61">
        <v>5.6658130601792571</v>
      </c>
      <c r="AX44" s="61">
        <v>100</v>
      </c>
      <c r="AY44" s="61">
        <v>93.970070422535215</v>
      </c>
      <c r="AZ44" s="61">
        <v>6.029929577464789</v>
      </c>
      <c r="BA44" s="61">
        <v>100</v>
      </c>
      <c r="BB44" s="64">
        <v>93.58846297914846</v>
      </c>
      <c r="BC44" s="61">
        <v>6.4115370208515419</v>
      </c>
    </row>
    <row r="45" spans="2:55">
      <c r="B45" s="65" t="s">
        <v>21</v>
      </c>
      <c r="C45" s="94">
        <f t="shared" ref="C45:E47" si="14">C24/$C24*100</f>
        <v>100</v>
      </c>
      <c r="D45" s="12">
        <f t="shared" si="14"/>
        <v>97.724933979691784</v>
      </c>
      <c r="E45" s="66">
        <f t="shared" si="14"/>
        <v>2.2750660203082189</v>
      </c>
      <c r="F45" s="94">
        <f t="shared" ref="F45:H47" si="15">F24/$F24*100</f>
        <v>100</v>
      </c>
      <c r="G45" s="12">
        <f t="shared" si="15"/>
        <v>97.933659597607388</v>
      </c>
      <c r="H45" s="66">
        <f t="shared" si="15"/>
        <v>2.0663404023926049</v>
      </c>
      <c r="I45" s="94">
        <f t="shared" ref="I45:K47" si="16">I24/$I24*100</f>
        <v>100</v>
      </c>
      <c r="J45" s="12">
        <f t="shared" si="16"/>
        <v>97.585347503056525</v>
      </c>
      <c r="K45" s="95">
        <f t="shared" si="16"/>
        <v>2.4146524969434777</v>
      </c>
      <c r="L45" s="67">
        <f t="shared" ref="L45:N47" si="17">L24/$L24*100</f>
        <v>100</v>
      </c>
      <c r="M45" s="95">
        <f t="shared" si="17"/>
        <v>97.313489877814376</v>
      </c>
      <c r="N45" s="12">
        <f t="shared" si="17"/>
        <v>2.686510122185628</v>
      </c>
      <c r="O45" s="94">
        <f t="shared" ref="O45:Q47" si="18">O24/$O24*100</f>
        <v>100</v>
      </c>
      <c r="P45" s="12">
        <f t="shared" si="18"/>
        <v>96.73085583170716</v>
      </c>
      <c r="Q45" s="95">
        <f t="shared" si="18"/>
        <v>3.2691441682928395</v>
      </c>
      <c r="R45" s="67">
        <f t="shared" ref="R45:T47" si="19">R24/$R24*100</f>
        <v>100</v>
      </c>
      <c r="S45" s="95">
        <f t="shared" si="19"/>
        <v>96.291138090768712</v>
      </c>
      <c r="T45" s="12">
        <f t="shared" si="19"/>
        <v>3.7088619092312811</v>
      </c>
      <c r="U45" s="94">
        <f t="shared" ref="U45:W47" si="20">U24/$U24*100</f>
        <v>100</v>
      </c>
      <c r="V45" s="12">
        <f t="shared" si="20"/>
        <v>95.526431675888873</v>
      </c>
      <c r="W45" s="95">
        <f t="shared" si="20"/>
        <v>4.4735683241111257</v>
      </c>
      <c r="X45" s="67">
        <f t="shared" ref="X45:Z47" si="21">X24/$X24*100</f>
        <v>100</v>
      </c>
      <c r="Y45" s="95">
        <f t="shared" si="21"/>
        <v>94.883083936909443</v>
      </c>
      <c r="Z45" s="12">
        <f t="shared" si="21"/>
        <v>5.1169160630905548</v>
      </c>
      <c r="AA45" s="94">
        <f t="shared" ref="AA45:AC47" si="22">AA24/$AA24*100</f>
        <v>100</v>
      </c>
      <c r="AB45" s="12">
        <f t="shared" si="22"/>
        <v>94.32878300743161</v>
      </c>
      <c r="AC45" s="95">
        <f t="shared" si="22"/>
        <v>5.6712169925683868</v>
      </c>
      <c r="AD45" s="67">
        <f t="shared" ref="AD45:AF47" si="23">AD24/$AD24*100</f>
        <v>100</v>
      </c>
      <c r="AE45" s="95">
        <f t="shared" si="23"/>
        <v>93.833930837158206</v>
      </c>
      <c r="AF45" s="12">
        <f t="shared" si="23"/>
        <v>6.1660691628417901</v>
      </c>
      <c r="AG45" s="94">
        <f t="shared" ref="AG45:AI47" si="24">AG24/$AG24*100</f>
        <v>100</v>
      </c>
      <c r="AH45" s="12">
        <f t="shared" si="24"/>
        <v>93.381083170238313</v>
      </c>
      <c r="AI45" s="66">
        <f t="shared" si="24"/>
        <v>6.6189168297616892</v>
      </c>
      <c r="AJ45" s="67">
        <v>100</v>
      </c>
      <c r="AK45" s="95">
        <v>92.868076376834466</v>
      </c>
      <c r="AL45" s="12">
        <v>7.1319236231655356</v>
      </c>
      <c r="AM45" s="66">
        <v>100</v>
      </c>
      <c r="AN45" s="68">
        <v>92.1864259546021</v>
      </c>
      <c r="AO45" s="95">
        <v>7.8097971824602483</v>
      </c>
      <c r="AP45" s="12">
        <v>3.776862937643993E-3</v>
      </c>
      <c r="AQ45" s="66">
        <v>100</v>
      </c>
      <c r="AR45" s="66">
        <v>91.655650304342146</v>
      </c>
      <c r="AS45" s="66">
        <v>8.3428969885381417</v>
      </c>
      <c r="AT45" s="66">
        <v>0</v>
      </c>
      <c r="AU45" s="66">
        <v>100</v>
      </c>
      <c r="AV45" s="66">
        <v>91.072789167954028</v>
      </c>
      <c r="AW45" s="66">
        <v>8.9272108320459669</v>
      </c>
      <c r="AX45" s="66">
        <v>100</v>
      </c>
      <c r="AY45" s="66">
        <v>90.459264738110889</v>
      </c>
      <c r="AZ45" s="66">
        <v>9.5407352618891075</v>
      </c>
      <c r="BA45" s="66">
        <v>100</v>
      </c>
      <c r="BB45" s="68">
        <v>90.09945169730446</v>
      </c>
      <c r="BC45" s="66">
        <v>9.9005483026955403</v>
      </c>
    </row>
    <row r="46" spans="2:55">
      <c r="B46" s="69" t="s">
        <v>22</v>
      </c>
      <c r="C46" s="90">
        <f t="shared" si="14"/>
        <v>100</v>
      </c>
      <c r="D46" s="4">
        <f t="shared" si="14"/>
        <v>96.629721366780103</v>
      </c>
      <c r="E46" s="51">
        <f t="shared" si="14"/>
        <v>3.3702786332199004</v>
      </c>
      <c r="F46" s="90">
        <f t="shared" si="15"/>
        <v>100</v>
      </c>
      <c r="G46" s="4">
        <f t="shared" si="15"/>
        <v>96.623626765587105</v>
      </c>
      <c r="H46" s="51">
        <f t="shared" si="15"/>
        <v>3.3763732344128981</v>
      </c>
      <c r="I46" s="90">
        <f t="shared" si="16"/>
        <v>100</v>
      </c>
      <c r="J46" s="4">
        <f t="shared" si="16"/>
        <v>96.499955794642318</v>
      </c>
      <c r="K46" s="91">
        <f t="shared" si="16"/>
        <v>3.5000442053576895</v>
      </c>
      <c r="L46" s="52">
        <f t="shared" si="17"/>
        <v>100</v>
      </c>
      <c r="M46" s="91">
        <f t="shared" si="17"/>
        <v>96.455351056578053</v>
      </c>
      <c r="N46" s="4">
        <f t="shared" si="17"/>
        <v>3.5446489434219499</v>
      </c>
      <c r="O46" s="90">
        <f t="shared" si="18"/>
        <v>100</v>
      </c>
      <c r="P46" s="4">
        <f t="shared" si="18"/>
        <v>96.253902504036546</v>
      </c>
      <c r="Q46" s="91">
        <f t="shared" si="18"/>
        <v>3.7460974959634554</v>
      </c>
      <c r="R46" s="52">
        <f t="shared" si="19"/>
        <v>100</v>
      </c>
      <c r="S46" s="91">
        <f t="shared" si="19"/>
        <v>96.138238258534102</v>
      </c>
      <c r="T46" s="4">
        <f t="shared" si="19"/>
        <v>3.8617617414658945</v>
      </c>
      <c r="U46" s="90">
        <f t="shared" si="20"/>
        <v>100</v>
      </c>
      <c r="V46" s="4">
        <f t="shared" si="20"/>
        <v>95.930760956872902</v>
      </c>
      <c r="W46" s="91">
        <f t="shared" si="20"/>
        <v>4.0692390431270962</v>
      </c>
      <c r="X46" s="52">
        <f t="shared" si="21"/>
        <v>100</v>
      </c>
      <c r="Y46" s="91">
        <f t="shared" si="21"/>
        <v>95.714804187021699</v>
      </c>
      <c r="Z46" s="4">
        <f t="shared" si="21"/>
        <v>4.285195812978305</v>
      </c>
      <c r="AA46" s="90">
        <f t="shared" si="22"/>
        <v>100</v>
      </c>
      <c r="AB46" s="4">
        <f t="shared" si="22"/>
        <v>95.384445994054389</v>
      </c>
      <c r="AC46" s="91">
        <f t="shared" si="22"/>
        <v>4.6155540059456088</v>
      </c>
      <c r="AD46" s="52">
        <f t="shared" si="23"/>
        <v>100</v>
      </c>
      <c r="AE46" s="91">
        <f t="shared" si="23"/>
        <v>95.095495745468</v>
      </c>
      <c r="AF46" s="4">
        <f t="shared" si="23"/>
        <v>4.9045042545320019</v>
      </c>
      <c r="AG46" s="90">
        <f t="shared" si="24"/>
        <v>100</v>
      </c>
      <c r="AH46" s="4">
        <f t="shared" si="24"/>
        <v>94.909109533978992</v>
      </c>
      <c r="AI46" s="51">
        <f t="shared" si="24"/>
        <v>5.0908904660210172</v>
      </c>
      <c r="AJ46" s="52">
        <v>100</v>
      </c>
      <c r="AK46" s="91">
        <v>94.586277125901873</v>
      </c>
      <c r="AL46" s="4">
        <v>5.4137228740981227</v>
      </c>
      <c r="AM46" s="51">
        <v>100</v>
      </c>
      <c r="AN46" s="53">
        <v>94.284491303956017</v>
      </c>
      <c r="AO46" s="91">
        <v>5.7110029737766963</v>
      </c>
      <c r="AP46" s="4">
        <v>4.5057222672794444E-3</v>
      </c>
      <c r="AQ46" s="51">
        <v>100</v>
      </c>
      <c r="AR46" s="51">
        <v>93.816062567866624</v>
      </c>
      <c r="AS46" s="51">
        <v>6.1811884046018717</v>
      </c>
      <c r="AT46" s="51">
        <v>2.1599502033298576E-3</v>
      </c>
      <c r="AU46" s="51">
        <v>100</v>
      </c>
      <c r="AV46" s="51">
        <v>93.442586013954497</v>
      </c>
      <c r="AW46" s="51">
        <v>6.557413986045499</v>
      </c>
      <c r="AX46" s="51">
        <v>100</v>
      </c>
      <c r="AY46" s="51">
        <v>92.996790300859658</v>
      </c>
      <c r="AZ46" s="51">
        <v>7.0032096991403492</v>
      </c>
      <c r="BA46" s="51">
        <v>100</v>
      </c>
      <c r="BB46" s="53">
        <v>92.649948095559907</v>
      </c>
      <c r="BC46" s="51">
        <v>7.350051904440094</v>
      </c>
    </row>
    <row r="47" spans="2:55">
      <c r="B47" s="70" t="s">
        <v>23</v>
      </c>
      <c r="C47" s="71">
        <f t="shared" si="14"/>
        <v>100</v>
      </c>
      <c r="D47" s="18">
        <f t="shared" si="14"/>
        <v>96.880129035549984</v>
      </c>
      <c r="E47" s="72">
        <f t="shared" si="14"/>
        <v>3.1198709644500258</v>
      </c>
      <c r="F47" s="71">
        <f t="shared" si="15"/>
        <v>100</v>
      </c>
      <c r="G47" s="18">
        <f t="shared" si="15"/>
        <v>96.922187185877746</v>
      </c>
      <c r="H47" s="72">
        <f t="shared" si="15"/>
        <v>3.0778128141222476</v>
      </c>
      <c r="I47" s="71">
        <f t="shared" si="16"/>
        <v>100</v>
      </c>
      <c r="J47" s="18">
        <f t="shared" si="16"/>
        <v>96.743470852916815</v>
      </c>
      <c r="K47" s="73">
        <f t="shared" si="16"/>
        <v>3.2565291470831816</v>
      </c>
      <c r="L47" s="74">
        <f t="shared" si="17"/>
        <v>100</v>
      </c>
      <c r="M47" s="73">
        <f t="shared" si="17"/>
        <v>96.646925972396488</v>
      </c>
      <c r="N47" s="18">
        <f t="shared" si="17"/>
        <v>3.3530740276035127</v>
      </c>
      <c r="O47" s="71">
        <f t="shared" si="18"/>
        <v>100</v>
      </c>
      <c r="P47" s="18">
        <f t="shared" si="18"/>
        <v>96.359901729737715</v>
      </c>
      <c r="Q47" s="73">
        <f t="shared" si="18"/>
        <v>3.6400982702622846</v>
      </c>
      <c r="R47" s="74">
        <f t="shared" si="19"/>
        <v>100</v>
      </c>
      <c r="S47" s="73">
        <f t="shared" si="19"/>
        <v>96.172718127984197</v>
      </c>
      <c r="T47" s="18">
        <f t="shared" si="19"/>
        <v>3.8272818720158037</v>
      </c>
      <c r="U47" s="71">
        <f t="shared" si="20"/>
        <v>100</v>
      </c>
      <c r="V47" s="18">
        <f t="shared" si="20"/>
        <v>95.83978632432607</v>
      </c>
      <c r="W47" s="73">
        <f t="shared" si="20"/>
        <v>4.1602136756739299</v>
      </c>
      <c r="X47" s="74">
        <f t="shared" si="21"/>
        <v>100</v>
      </c>
      <c r="Y47" s="73">
        <f t="shared" si="21"/>
        <v>95.53080691109399</v>
      </c>
      <c r="Z47" s="18">
        <f t="shared" si="21"/>
        <v>4.4691930889060139</v>
      </c>
      <c r="AA47" s="71">
        <f t="shared" si="22"/>
        <v>100</v>
      </c>
      <c r="AB47" s="18">
        <f t="shared" si="22"/>
        <v>95.154465756885074</v>
      </c>
      <c r="AC47" s="73">
        <f t="shared" si="22"/>
        <v>4.8455342431149209</v>
      </c>
      <c r="AD47" s="74">
        <f t="shared" si="23"/>
        <v>100</v>
      </c>
      <c r="AE47" s="73">
        <f t="shared" si="23"/>
        <v>94.826090672524572</v>
      </c>
      <c r="AF47" s="18">
        <f t="shared" si="23"/>
        <v>5.1739093274754371</v>
      </c>
      <c r="AG47" s="71">
        <f t="shared" si="24"/>
        <v>100</v>
      </c>
      <c r="AH47" s="18">
        <f t="shared" si="24"/>
        <v>94.583493235061681</v>
      </c>
      <c r="AI47" s="72">
        <f t="shared" si="24"/>
        <v>5.4165067649383261</v>
      </c>
      <c r="AJ47" s="74">
        <v>100</v>
      </c>
      <c r="AK47" s="73">
        <v>94.219474029069389</v>
      </c>
      <c r="AL47" s="18">
        <v>5.7805259709306149</v>
      </c>
      <c r="AM47" s="72">
        <v>100</v>
      </c>
      <c r="AN47" s="75">
        <v>93.836974928019359</v>
      </c>
      <c r="AO47" s="73">
        <v>6.1586748150738018</v>
      </c>
      <c r="AP47" s="18">
        <v>4.3502569068384423E-3</v>
      </c>
      <c r="AQ47" s="72">
        <v>100</v>
      </c>
      <c r="AR47" s="72">
        <v>93.356313133264806</v>
      </c>
      <c r="AS47" s="72">
        <v>6.6412137044107311</v>
      </c>
      <c r="AT47" s="72">
        <v>1.700299098068615E-3</v>
      </c>
      <c r="AU47" s="72">
        <v>100</v>
      </c>
      <c r="AV47" s="72">
        <v>92.940819513205895</v>
      </c>
      <c r="AW47" s="72">
        <v>7.0591804867941006</v>
      </c>
      <c r="AX47" s="72">
        <v>100</v>
      </c>
      <c r="AY47" s="72">
        <v>92.467448232904076</v>
      </c>
      <c r="AZ47" s="72">
        <v>7.5325517670959279</v>
      </c>
      <c r="BA47" s="72">
        <v>100</v>
      </c>
      <c r="BB47" s="75">
        <v>92.127477172412171</v>
      </c>
      <c r="BC47" s="72">
        <v>7.8725228275878303</v>
      </c>
    </row>
    <row r="48" spans="2:55">
      <c r="B48" s="158" t="s">
        <v>24</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row>
    <row r="49" spans="2:55">
      <c r="B49" s="150" t="s">
        <v>31</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row>
    <row r="50" spans="2:55">
      <c r="B50" s="150" t="s">
        <v>33</v>
      </c>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row>
    <row r="51" spans="2:55" ht="15.75" customHeight="1">
      <c r="B51" s="150" t="s">
        <v>73</v>
      </c>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row>
    <row r="52" spans="2:55" ht="15" customHeight="1">
      <c r="B52" s="150" t="s">
        <v>32</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row>
    <row r="53" spans="2:55" ht="16.5" customHeight="1">
      <c r="B53" s="151" t="s">
        <v>74</v>
      </c>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row>
    <row r="54" spans="2:55">
      <c r="B54" s="152" t="s">
        <v>75</v>
      </c>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row>
    <row r="55" spans="2:55">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row>
  </sheetData>
  <mergeCells count="30">
    <mergeCell ref="B2:BC2"/>
    <mergeCell ref="B3:B7"/>
    <mergeCell ref="C3:BC3"/>
    <mergeCell ref="C4:E4"/>
    <mergeCell ref="F4:H4"/>
    <mergeCell ref="I4:K4"/>
    <mergeCell ref="L4:N4"/>
    <mergeCell ref="O4:Q4"/>
    <mergeCell ref="R4:T4"/>
    <mergeCell ref="U4:W4"/>
    <mergeCell ref="B27:BC27"/>
    <mergeCell ref="X4:Z4"/>
    <mergeCell ref="AA4:AC4"/>
    <mergeCell ref="AD4:AF4"/>
    <mergeCell ref="AG4:AI4"/>
    <mergeCell ref="AJ4:AL4"/>
    <mergeCell ref="AM4:AP4"/>
    <mergeCell ref="AQ4:AT4"/>
    <mergeCell ref="AU4:AW4"/>
    <mergeCell ref="AX4:AZ4"/>
    <mergeCell ref="BA4:BC4"/>
    <mergeCell ref="C7:BC7"/>
    <mergeCell ref="B53:BC53"/>
    <mergeCell ref="B54:BC54"/>
    <mergeCell ref="C28:BC28"/>
    <mergeCell ref="B48:BC48"/>
    <mergeCell ref="B49:BC49"/>
    <mergeCell ref="B50:BC50"/>
    <mergeCell ref="B51:BC51"/>
    <mergeCell ref="B52:BC52"/>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E20A-F13A-46C6-9C68-C76FBF29F547}">
  <dimension ref="B2:AG30"/>
  <sheetViews>
    <sheetView workbookViewId="0">
      <selection activeCell="L23" sqref="L23"/>
    </sheetView>
  </sheetViews>
  <sheetFormatPr baseColWidth="10" defaultColWidth="11.44140625" defaultRowHeight="14.4"/>
  <cols>
    <col min="2" max="2" width="35.44140625" customWidth="1"/>
  </cols>
  <sheetData>
    <row r="2" spans="2:33" ht="15.6">
      <c r="B2" s="131" t="s">
        <v>76</v>
      </c>
      <c r="C2" s="131"/>
      <c r="D2" s="131"/>
      <c r="E2" s="131"/>
      <c r="F2" s="131"/>
      <c r="G2" s="131"/>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2:33" ht="16.5" customHeight="1">
      <c r="B3" s="132" t="s">
        <v>0</v>
      </c>
      <c r="C3" s="163" t="s">
        <v>35</v>
      </c>
      <c r="D3" s="164"/>
      <c r="E3" s="164"/>
      <c r="F3" s="164"/>
      <c r="G3" s="165"/>
      <c r="H3" s="78"/>
    </row>
    <row r="4" spans="2:33">
      <c r="B4" s="161"/>
      <c r="C4" s="133" t="s">
        <v>1</v>
      </c>
      <c r="D4" s="166" t="s">
        <v>36</v>
      </c>
      <c r="E4" s="167"/>
      <c r="F4" s="167"/>
      <c r="G4" s="168"/>
    </row>
    <row r="5" spans="2:33">
      <c r="B5" s="161"/>
      <c r="C5" s="134"/>
      <c r="D5" s="1" t="s">
        <v>25</v>
      </c>
      <c r="E5" s="1" t="s">
        <v>2</v>
      </c>
      <c r="F5" s="79" t="s">
        <v>25</v>
      </c>
      <c r="G5" s="79" t="s">
        <v>2</v>
      </c>
    </row>
    <row r="6" spans="2:33">
      <c r="B6" s="162"/>
      <c r="C6" s="169" t="s">
        <v>3</v>
      </c>
      <c r="D6" s="170"/>
      <c r="E6" s="170"/>
      <c r="F6" s="169" t="s">
        <v>4</v>
      </c>
      <c r="G6" s="171"/>
    </row>
    <row r="7" spans="2:33">
      <c r="B7" s="2" t="s">
        <v>5</v>
      </c>
      <c r="C7" s="3">
        <v>103093</v>
      </c>
      <c r="D7" s="3">
        <v>96625</v>
      </c>
      <c r="E7" s="3">
        <v>6468</v>
      </c>
      <c r="F7" s="4">
        <f t="shared" ref="F7:G11" si="0">D7/$C7*100</f>
        <v>93.726053175288328</v>
      </c>
      <c r="G7" s="4">
        <f t="shared" si="0"/>
        <v>6.2739468247116683</v>
      </c>
      <c r="H7" s="80"/>
    </row>
    <row r="8" spans="2:33">
      <c r="B8" s="5" t="s">
        <v>6</v>
      </c>
      <c r="C8" s="6">
        <v>104704</v>
      </c>
      <c r="D8" s="6">
        <v>99982</v>
      </c>
      <c r="E8" s="6">
        <v>4722</v>
      </c>
      <c r="F8" s="7">
        <f t="shared" si="0"/>
        <v>95.490143643031786</v>
      </c>
      <c r="G8" s="7">
        <f t="shared" si="0"/>
        <v>4.5098563569682151</v>
      </c>
      <c r="H8" s="80"/>
    </row>
    <row r="9" spans="2:33">
      <c r="B9" s="2" t="s">
        <v>7</v>
      </c>
      <c r="C9" s="3">
        <v>35692</v>
      </c>
      <c r="D9" s="3">
        <v>31128</v>
      </c>
      <c r="E9" s="3">
        <v>4564</v>
      </c>
      <c r="F9" s="4">
        <f t="shared" si="0"/>
        <v>87.212820800179315</v>
      </c>
      <c r="G9" s="4">
        <f t="shared" si="0"/>
        <v>12.78717919982069</v>
      </c>
      <c r="H9" s="80"/>
    </row>
    <row r="10" spans="2:33">
      <c r="B10" s="5" t="s">
        <v>9</v>
      </c>
      <c r="C10" s="6">
        <v>19269</v>
      </c>
      <c r="D10" s="6">
        <v>17770</v>
      </c>
      <c r="E10" s="6">
        <v>1499</v>
      </c>
      <c r="F10" s="7">
        <f t="shared" si="0"/>
        <v>92.220665317349116</v>
      </c>
      <c r="G10" s="7">
        <f t="shared" si="0"/>
        <v>7.77933468265089</v>
      </c>
      <c r="H10" s="80"/>
    </row>
    <row r="11" spans="2:33">
      <c r="B11" s="2" t="s">
        <v>10</v>
      </c>
      <c r="C11" s="3">
        <v>5832</v>
      </c>
      <c r="D11" s="3">
        <v>5183</v>
      </c>
      <c r="E11" s="3">
        <v>649</v>
      </c>
      <c r="F11" s="4">
        <f t="shared" si="0"/>
        <v>88.871742112482849</v>
      </c>
      <c r="G11" s="4">
        <f t="shared" si="0"/>
        <v>11.128257887517147</v>
      </c>
      <c r="H11" s="80"/>
    </row>
    <row r="12" spans="2:33">
      <c r="B12" s="5" t="s">
        <v>11</v>
      </c>
      <c r="C12" s="6">
        <v>18456</v>
      </c>
      <c r="D12" s="6" t="s">
        <v>8</v>
      </c>
      <c r="E12" s="6" t="s">
        <v>8</v>
      </c>
      <c r="F12" s="7" t="s">
        <v>8</v>
      </c>
      <c r="G12" s="7" t="s">
        <v>8</v>
      </c>
      <c r="H12" s="80"/>
    </row>
    <row r="13" spans="2:33">
      <c r="B13" s="2" t="s">
        <v>12</v>
      </c>
      <c r="C13" s="3">
        <v>55754</v>
      </c>
      <c r="D13" s="3">
        <v>50920</v>
      </c>
      <c r="E13" s="3">
        <v>4834</v>
      </c>
      <c r="F13" s="4">
        <f t="shared" ref="F13:G21" si="1">D13/$C13*100</f>
        <v>91.329770061340881</v>
      </c>
      <c r="G13" s="4">
        <f t="shared" si="1"/>
        <v>8.6702299386591104</v>
      </c>
      <c r="H13" s="80"/>
    </row>
    <row r="14" spans="2:33">
      <c r="B14" s="5" t="s">
        <v>13</v>
      </c>
      <c r="C14" s="6">
        <v>11458</v>
      </c>
      <c r="D14" s="6">
        <v>10631</v>
      </c>
      <c r="E14" s="6">
        <v>827</v>
      </c>
      <c r="F14" s="7">
        <f t="shared" si="1"/>
        <v>92.78233548612323</v>
      </c>
      <c r="G14" s="7">
        <f t="shared" si="1"/>
        <v>7.2176645138767679</v>
      </c>
      <c r="H14" s="80"/>
    </row>
    <row r="15" spans="2:33">
      <c r="B15" s="2" t="s">
        <v>14</v>
      </c>
      <c r="C15" s="3">
        <v>63990</v>
      </c>
      <c r="D15" s="3">
        <v>59608</v>
      </c>
      <c r="E15" s="3">
        <v>4382</v>
      </c>
      <c r="F15" s="4">
        <f t="shared" si="1"/>
        <v>93.152055008595084</v>
      </c>
      <c r="G15" s="4">
        <f t="shared" si="1"/>
        <v>6.8479449914049066</v>
      </c>
      <c r="H15" s="80"/>
    </row>
    <row r="16" spans="2:33">
      <c r="B16" s="5" t="s">
        <v>44</v>
      </c>
      <c r="C16" s="6">
        <v>135105</v>
      </c>
      <c r="D16" s="6">
        <v>125771</v>
      </c>
      <c r="E16" s="6">
        <v>9334</v>
      </c>
      <c r="F16" s="7">
        <f t="shared" si="1"/>
        <v>93.09129935975723</v>
      </c>
      <c r="G16" s="7">
        <f t="shared" si="1"/>
        <v>6.908700640242774</v>
      </c>
      <c r="H16" s="80"/>
    </row>
    <row r="17" spans="2:9">
      <c r="B17" s="2" t="s">
        <v>15</v>
      </c>
      <c r="C17" s="3">
        <v>35089</v>
      </c>
      <c r="D17" s="3">
        <v>32979</v>
      </c>
      <c r="E17" s="3">
        <v>2110</v>
      </c>
      <c r="F17" s="4">
        <f t="shared" si="1"/>
        <v>93.986719484738813</v>
      </c>
      <c r="G17" s="4">
        <f t="shared" si="1"/>
        <v>6.0132805152611928</v>
      </c>
      <c r="H17" s="80"/>
    </row>
    <row r="18" spans="2:9">
      <c r="B18" s="5" t="s">
        <v>16</v>
      </c>
      <c r="C18" s="6">
        <v>7071</v>
      </c>
      <c r="D18" s="6">
        <v>6647</v>
      </c>
      <c r="E18" s="6">
        <v>424</v>
      </c>
      <c r="F18" s="7">
        <f t="shared" si="1"/>
        <v>94.003676990524681</v>
      </c>
      <c r="G18" s="7">
        <f t="shared" si="1"/>
        <v>5.9963230094753222</v>
      </c>
      <c r="H18" s="80"/>
    </row>
    <row r="19" spans="2:9">
      <c r="B19" s="2" t="s">
        <v>17</v>
      </c>
      <c r="C19" s="3">
        <v>30660</v>
      </c>
      <c r="D19" s="3">
        <v>28267</v>
      </c>
      <c r="E19" s="3">
        <v>2393</v>
      </c>
      <c r="F19" s="4">
        <f t="shared" si="1"/>
        <v>92.195042400521857</v>
      </c>
      <c r="G19" s="4">
        <f t="shared" si="1"/>
        <v>7.8049575994781479</v>
      </c>
      <c r="H19" s="80"/>
    </row>
    <row r="20" spans="2:9">
      <c r="B20" s="5" t="s">
        <v>18</v>
      </c>
      <c r="C20" s="6">
        <v>16121</v>
      </c>
      <c r="D20" s="6">
        <v>15250</v>
      </c>
      <c r="E20" s="6">
        <v>871</v>
      </c>
      <c r="F20" s="7">
        <f t="shared" si="1"/>
        <v>94.597109360461502</v>
      </c>
      <c r="G20" s="7">
        <f t="shared" si="1"/>
        <v>5.4028906395384899</v>
      </c>
      <c r="H20" s="80"/>
    </row>
    <row r="21" spans="2:9">
      <c r="B21" s="2" t="s">
        <v>19</v>
      </c>
      <c r="C21" s="3">
        <v>23155</v>
      </c>
      <c r="D21" s="3">
        <v>20918</v>
      </c>
      <c r="E21" s="3">
        <v>2237</v>
      </c>
      <c r="F21" s="4">
        <f t="shared" si="1"/>
        <v>90.339019650183545</v>
      </c>
      <c r="G21" s="4">
        <f t="shared" si="1"/>
        <v>9.6609803498164553</v>
      </c>
      <c r="H21" s="80"/>
    </row>
    <row r="22" spans="2:9">
      <c r="B22" s="5" t="s">
        <v>20</v>
      </c>
      <c r="C22" s="6">
        <v>15993</v>
      </c>
      <c r="D22" s="6" t="s">
        <v>8</v>
      </c>
      <c r="E22" s="6" t="s">
        <v>8</v>
      </c>
      <c r="F22" s="8" t="s">
        <v>8</v>
      </c>
      <c r="G22" s="8" t="s">
        <v>8</v>
      </c>
      <c r="H22" s="80"/>
    </row>
    <row r="23" spans="2:9">
      <c r="B23" s="9" t="s">
        <v>37</v>
      </c>
      <c r="C23" s="10">
        <f>SUM(D23:E23)</f>
        <v>113200</v>
      </c>
      <c r="D23" s="11">
        <f>SUM(D9:D10,D14,D19:D20,D22)</f>
        <v>103046</v>
      </c>
      <c r="E23" s="11">
        <f>SUM(E9:E10,E14,E19:E20,E22)</f>
        <v>10154</v>
      </c>
      <c r="F23" s="12">
        <f t="shared" ref="F23:G25" si="2">D23/$C23*100</f>
        <v>91.030035335689035</v>
      </c>
      <c r="G23" s="12">
        <f t="shared" si="2"/>
        <v>8.9699646643109539</v>
      </c>
      <c r="H23" s="80"/>
    </row>
    <row r="24" spans="2:9">
      <c r="B24" s="2" t="s">
        <v>38</v>
      </c>
      <c r="C24" s="13">
        <f>SUM(D24:E24)</f>
        <v>533793</v>
      </c>
      <c r="D24" s="14">
        <f>SUM(D7:D8,D11:D13,D15:D18,D21)</f>
        <v>498633</v>
      </c>
      <c r="E24" s="14">
        <f>SUM(E7:E8,E11:E13,E15:E18,E21)</f>
        <v>35160</v>
      </c>
      <c r="F24" s="4">
        <f t="shared" si="2"/>
        <v>93.413177018057553</v>
      </c>
      <c r="G24" s="4">
        <f t="shared" si="2"/>
        <v>6.5868229819424391</v>
      </c>
      <c r="H24" s="80"/>
      <c r="I24" s="81"/>
    </row>
    <row r="25" spans="2:9">
      <c r="B25" s="15" t="s">
        <v>23</v>
      </c>
      <c r="C25" s="16">
        <f>SUM(C7:C22)</f>
        <v>681442</v>
      </c>
      <c r="D25" s="17">
        <v>632788</v>
      </c>
      <c r="E25" s="17">
        <v>48654</v>
      </c>
      <c r="F25" s="18">
        <f t="shared" si="2"/>
        <v>92.860140701629774</v>
      </c>
      <c r="G25" s="18">
        <f t="shared" si="2"/>
        <v>7.1398592983702214</v>
      </c>
      <c r="H25" s="80"/>
    </row>
    <row r="26" spans="2:9">
      <c r="B26" s="158" t="s">
        <v>24</v>
      </c>
      <c r="C26" s="158"/>
      <c r="D26" s="158"/>
      <c r="E26" s="158"/>
      <c r="F26" s="158"/>
      <c r="G26" s="158"/>
    </row>
    <row r="27" spans="2:9" ht="152.25" customHeight="1">
      <c r="B27" s="159" t="s">
        <v>39</v>
      </c>
      <c r="C27" s="159"/>
      <c r="D27" s="159"/>
      <c r="E27" s="159"/>
      <c r="F27" s="159"/>
      <c r="G27" s="159"/>
    </row>
    <row r="28" spans="2:9" ht="45" customHeight="1">
      <c r="B28" s="159" t="s">
        <v>33</v>
      </c>
      <c r="C28" s="159"/>
      <c r="D28" s="159"/>
      <c r="E28" s="159"/>
      <c r="F28" s="159"/>
      <c r="G28" s="159"/>
    </row>
    <row r="29" spans="2:9" ht="34.5" customHeight="1">
      <c r="B29" s="159" t="s">
        <v>40</v>
      </c>
      <c r="C29" s="159"/>
      <c r="D29" s="159"/>
      <c r="E29" s="159"/>
      <c r="F29" s="159"/>
      <c r="G29" s="159"/>
    </row>
    <row r="30" spans="2:9" ht="45" customHeight="1">
      <c r="B30" s="160" t="s">
        <v>75</v>
      </c>
      <c r="C30" s="160"/>
      <c r="D30" s="160"/>
      <c r="E30" s="160"/>
      <c r="F30" s="160"/>
      <c r="G30" s="160"/>
      <c r="H30" s="78"/>
    </row>
  </sheetData>
  <mergeCells count="12">
    <mergeCell ref="B2:G2"/>
    <mergeCell ref="B3:B6"/>
    <mergeCell ref="C3:G3"/>
    <mergeCell ref="C4:C5"/>
    <mergeCell ref="D4:G4"/>
    <mergeCell ref="C6:E6"/>
    <mergeCell ref="F6:G6"/>
    <mergeCell ref="B26:G26"/>
    <mergeCell ref="B27:G27"/>
    <mergeCell ref="B28:G28"/>
    <mergeCell ref="B29:G29"/>
    <mergeCell ref="B30:G30"/>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59C1C-B4A5-46BD-995F-5CC28B645D62}">
  <dimension ref="B2:AZ55"/>
  <sheetViews>
    <sheetView topLeftCell="A37" zoomScale="99" zoomScaleNormal="100" workbookViewId="0">
      <selection activeCell="B19" sqref="B19"/>
    </sheetView>
  </sheetViews>
  <sheetFormatPr baseColWidth="10" defaultColWidth="10.44140625" defaultRowHeight="14.4"/>
  <cols>
    <col min="2" max="2" width="28.44140625" customWidth="1"/>
    <col min="3" max="36" width="11.44140625" customWidth="1"/>
    <col min="37" max="37" width="12.88671875" customWidth="1"/>
    <col min="38" max="41" width="11.44140625" customWidth="1"/>
    <col min="42" max="42" width="16.44140625" customWidth="1"/>
    <col min="43" max="43" width="12.44140625" customWidth="1"/>
    <col min="44" max="44" width="14.109375" customWidth="1"/>
    <col min="45" max="49" width="12.44140625" customWidth="1"/>
  </cols>
  <sheetData>
    <row r="2" spans="2:52" ht="15.75" customHeight="1">
      <c r="B2" s="131" t="s">
        <v>61</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row>
    <row r="3" spans="2:52">
      <c r="B3" s="132" t="s">
        <v>0</v>
      </c>
      <c r="C3" s="163" t="s">
        <v>27</v>
      </c>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5"/>
    </row>
    <row r="4" spans="2:52">
      <c r="B4" s="133"/>
      <c r="C4" s="138">
        <v>38777</v>
      </c>
      <c r="D4" s="139"/>
      <c r="E4" s="140"/>
      <c r="F4" s="141">
        <v>39142</v>
      </c>
      <c r="G4" s="142"/>
      <c r="H4" s="143"/>
      <c r="I4" s="144">
        <v>39508</v>
      </c>
      <c r="J4" s="139"/>
      <c r="K4" s="140"/>
      <c r="L4" s="141">
        <v>39873</v>
      </c>
      <c r="M4" s="142"/>
      <c r="N4" s="143"/>
      <c r="O4" s="144">
        <v>40238</v>
      </c>
      <c r="P4" s="139"/>
      <c r="Q4" s="140"/>
      <c r="R4" s="141">
        <v>40603</v>
      </c>
      <c r="S4" s="142"/>
      <c r="T4" s="143"/>
      <c r="U4" s="144">
        <v>40969</v>
      </c>
      <c r="V4" s="139"/>
      <c r="W4" s="140"/>
      <c r="X4" s="141">
        <v>41334</v>
      </c>
      <c r="Y4" s="142"/>
      <c r="Z4" s="148"/>
      <c r="AA4" s="138">
        <v>41699</v>
      </c>
      <c r="AB4" s="139"/>
      <c r="AC4" s="140"/>
      <c r="AD4" s="141">
        <v>42064</v>
      </c>
      <c r="AE4" s="142"/>
      <c r="AF4" s="143"/>
      <c r="AG4" s="144">
        <v>42430</v>
      </c>
      <c r="AH4" s="139"/>
      <c r="AI4" s="140"/>
      <c r="AJ4" s="141">
        <v>42795</v>
      </c>
      <c r="AK4" s="142"/>
      <c r="AL4" s="143"/>
      <c r="AM4" s="144">
        <v>43160</v>
      </c>
      <c r="AN4" s="139"/>
      <c r="AO4" s="139"/>
      <c r="AP4" s="139"/>
      <c r="AQ4" s="142">
        <v>43525</v>
      </c>
      <c r="AR4" s="142"/>
      <c r="AS4" s="142"/>
      <c r="AT4" s="143"/>
      <c r="AU4" s="144" t="s">
        <v>62</v>
      </c>
      <c r="AV4" s="139"/>
      <c r="AW4" s="140"/>
      <c r="AX4" s="141" t="s">
        <v>63</v>
      </c>
      <c r="AY4" s="142"/>
      <c r="AZ4" s="148"/>
    </row>
    <row r="5" spans="2:52">
      <c r="B5" s="133"/>
      <c r="C5" s="83"/>
      <c r="D5" s="83"/>
      <c r="E5" s="83"/>
      <c r="F5" s="83"/>
      <c r="G5" s="83"/>
      <c r="H5" s="83"/>
      <c r="I5" s="83"/>
      <c r="J5" s="83"/>
      <c r="K5" s="83"/>
      <c r="L5" s="83"/>
      <c r="M5" s="83"/>
      <c r="N5" s="83"/>
      <c r="O5" s="83"/>
      <c r="P5" s="83"/>
      <c r="Q5" s="83"/>
      <c r="R5" s="19"/>
      <c r="S5" s="19"/>
      <c r="T5" s="19"/>
      <c r="U5" s="19"/>
      <c r="V5" s="20"/>
      <c r="W5" s="85"/>
      <c r="X5" s="19"/>
      <c r="Y5" s="19"/>
      <c r="Z5" s="19"/>
      <c r="AA5" s="19"/>
      <c r="AB5" s="19"/>
      <c r="AC5" s="19"/>
      <c r="AD5" s="19"/>
      <c r="AE5" s="19"/>
      <c r="AF5" s="20"/>
      <c r="AG5" s="21"/>
      <c r="AH5" s="85"/>
      <c r="AI5" s="20"/>
      <c r="AJ5" s="19"/>
      <c r="AK5" s="19"/>
      <c r="AL5" s="20"/>
      <c r="AM5" s="19"/>
      <c r="AN5" s="19"/>
      <c r="AO5" s="20"/>
      <c r="AP5" s="20"/>
      <c r="AQ5" s="19"/>
      <c r="AR5" s="19"/>
      <c r="AS5" s="19"/>
      <c r="AT5" s="19"/>
      <c r="AU5" s="19"/>
      <c r="AV5" s="19"/>
      <c r="AW5" s="19"/>
      <c r="AX5" s="19"/>
      <c r="AY5" s="19"/>
      <c r="AZ5" s="20"/>
    </row>
    <row r="6" spans="2:52" ht="15" customHeight="1">
      <c r="B6" s="133"/>
      <c r="C6" s="82" t="s">
        <v>1</v>
      </c>
      <c r="D6" s="22" t="s">
        <v>25</v>
      </c>
      <c r="E6" s="1" t="s">
        <v>2</v>
      </c>
      <c r="F6" s="23" t="s">
        <v>1</v>
      </c>
      <c r="G6" s="22" t="s">
        <v>25</v>
      </c>
      <c r="H6" s="1" t="s">
        <v>2</v>
      </c>
      <c r="I6" s="23" t="s">
        <v>1</v>
      </c>
      <c r="J6" s="22" t="s">
        <v>25</v>
      </c>
      <c r="K6" s="1" t="s">
        <v>2</v>
      </c>
      <c r="L6" s="23" t="s">
        <v>1</v>
      </c>
      <c r="M6" s="22" t="s">
        <v>25</v>
      </c>
      <c r="N6" s="1" t="s">
        <v>2</v>
      </c>
      <c r="O6" s="23" t="s">
        <v>1</v>
      </c>
      <c r="P6" s="22" t="s">
        <v>25</v>
      </c>
      <c r="Q6" s="1" t="s">
        <v>2</v>
      </c>
      <c r="R6" s="23" t="s">
        <v>1</v>
      </c>
      <c r="S6" s="22" t="s">
        <v>25</v>
      </c>
      <c r="T6" s="1" t="s">
        <v>2</v>
      </c>
      <c r="U6" s="23" t="s">
        <v>1</v>
      </c>
      <c r="V6" s="22" t="s">
        <v>25</v>
      </c>
      <c r="W6" s="1" t="s">
        <v>2</v>
      </c>
      <c r="X6" s="23" t="s">
        <v>1</v>
      </c>
      <c r="Y6" s="22" t="s">
        <v>25</v>
      </c>
      <c r="Z6" s="1" t="s">
        <v>2</v>
      </c>
      <c r="AA6" s="23" t="s">
        <v>1</v>
      </c>
      <c r="AB6" s="22" t="s">
        <v>25</v>
      </c>
      <c r="AC6" s="1" t="s">
        <v>2</v>
      </c>
      <c r="AD6" s="23" t="s">
        <v>1</v>
      </c>
      <c r="AE6" s="22" t="s">
        <v>25</v>
      </c>
      <c r="AF6" s="1" t="s">
        <v>2</v>
      </c>
      <c r="AG6" s="23" t="s">
        <v>1</v>
      </c>
      <c r="AH6" s="22" t="s">
        <v>25</v>
      </c>
      <c r="AI6" s="1" t="s">
        <v>2</v>
      </c>
      <c r="AJ6" s="23" t="s">
        <v>1</v>
      </c>
      <c r="AK6" s="22" t="s">
        <v>64</v>
      </c>
      <c r="AL6" s="1" t="s">
        <v>2</v>
      </c>
      <c r="AM6" s="23" t="s">
        <v>1</v>
      </c>
      <c r="AN6" s="22" t="s">
        <v>25</v>
      </c>
      <c r="AO6" s="1" t="s">
        <v>2</v>
      </c>
      <c r="AP6" s="1" t="s">
        <v>28</v>
      </c>
      <c r="AQ6" s="24" t="s">
        <v>1</v>
      </c>
      <c r="AR6" s="24" t="s">
        <v>64</v>
      </c>
      <c r="AS6" s="24" t="s">
        <v>2</v>
      </c>
      <c r="AT6" s="24" t="s">
        <v>29</v>
      </c>
      <c r="AU6" s="24" t="s">
        <v>1</v>
      </c>
      <c r="AV6" s="24" t="s">
        <v>25</v>
      </c>
      <c r="AW6" s="24" t="s">
        <v>2</v>
      </c>
      <c r="AX6" s="23" t="s">
        <v>1</v>
      </c>
      <c r="AY6" s="22" t="s">
        <v>25</v>
      </c>
      <c r="AZ6" s="1" t="s">
        <v>2</v>
      </c>
    </row>
    <row r="7" spans="2:52">
      <c r="B7" s="134"/>
      <c r="C7" s="145" t="s">
        <v>3</v>
      </c>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7"/>
    </row>
    <row r="8" spans="2:52">
      <c r="B8" s="2" t="s">
        <v>5</v>
      </c>
      <c r="C8" s="3">
        <v>46355</v>
      </c>
      <c r="D8" s="3">
        <v>45262</v>
      </c>
      <c r="E8" s="3">
        <v>1093</v>
      </c>
      <c r="F8" s="3">
        <v>47053</v>
      </c>
      <c r="G8" s="3">
        <v>45941</v>
      </c>
      <c r="H8" s="3">
        <v>1112</v>
      </c>
      <c r="I8" s="3">
        <v>48910</v>
      </c>
      <c r="J8" s="3">
        <v>47708</v>
      </c>
      <c r="K8" s="3">
        <v>1202</v>
      </c>
      <c r="L8" s="3">
        <v>52000</v>
      </c>
      <c r="M8" s="3">
        <v>50529</v>
      </c>
      <c r="N8" s="3">
        <v>1471</v>
      </c>
      <c r="O8" s="13">
        <v>55420</v>
      </c>
      <c r="P8" s="86">
        <v>53759</v>
      </c>
      <c r="Q8" s="25">
        <v>1661</v>
      </c>
      <c r="R8" s="14">
        <v>58272</v>
      </c>
      <c r="S8" s="86">
        <v>56416</v>
      </c>
      <c r="T8" s="25">
        <v>1856</v>
      </c>
      <c r="U8" s="14">
        <v>62433</v>
      </c>
      <c r="V8" s="86">
        <v>60416</v>
      </c>
      <c r="W8" s="25">
        <v>2017</v>
      </c>
      <c r="X8" s="14">
        <v>68886</v>
      </c>
      <c r="Y8" s="86">
        <v>66308</v>
      </c>
      <c r="Z8" s="25">
        <v>2578</v>
      </c>
      <c r="AA8" s="14">
        <v>76181</v>
      </c>
      <c r="AB8" s="86">
        <v>72964</v>
      </c>
      <c r="AC8" s="25">
        <v>3217</v>
      </c>
      <c r="AD8" s="14">
        <v>81411</v>
      </c>
      <c r="AE8" s="86">
        <v>77685</v>
      </c>
      <c r="AF8" s="25">
        <v>3726</v>
      </c>
      <c r="AG8" s="14">
        <v>85012</v>
      </c>
      <c r="AH8" s="86">
        <v>80993</v>
      </c>
      <c r="AI8" s="25">
        <v>4019</v>
      </c>
      <c r="AJ8" s="26">
        <v>88004</v>
      </c>
      <c r="AK8" s="87">
        <v>83864</v>
      </c>
      <c r="AL8" s="27">
        <v>4140</v>
      </c>
      <c r="AM8" s="26">
        <v>92432</v>
      </c>
      <c r="AN8" s="87">
        <v>87853</v>
      </c>
      <c r="AO8" s="27">
        <v>4570</v>
      </c>
      <c r="AP8" s="28">
        <v>9</v>
      </c>
      <c r="AQ8" s="29">
        <v>95393</v>
      </c>
      <c r="AR8" s="29">
        <v>89988</v>
      </c>
      <c r="AS8" s="29">
        <v>5394</v>
      </c>
      <c r="AT8" s="29">
        <v>11</v>
      </c>
      <c r="AU8" s="29">
        <v>99620</v>
      </c>
      <c r="AV8" s="29">
        <v>93657</v>
      </c>
      <c r="AW8" s="29">
        <v>5963</v>
      </c>
      <c r="AX8" s="26">
        <v>102890</v>
      </c>
      <c r="AY8" s="87">
        <v>96229</v>
      </c>
      <c r="AZ8" s="27">
        <v>6661</v>
      </c>
    </row>
    <row r="9" spans="2:52">
      <c r="B9" s="5" t="s">
        <v>6</v>
      </c>
      <c r="C9" s="6">
        <v>44792</v>
      </c>
      <c r="D9" s="6">
        <v>44048</v>
      </c>
      <c r="E9" s="6">
        <v>744</v>
      </c>
      <c r="F9" s="6">
        <v>48514</v>
      </c>
      <c r="G9" s="6">
        <v>47585</v>
      </c>
      <c r="H9" s="6">
        <v>929</v>
      </c>
      <c r="I9" s="6">
        <v>51842</v>
      </c>
      <c r="J9" s="6">
        <v>50793</v>
      </c>
      <c r="K9" s="6">
        <v>1049</v>
      </c>
      <c r="L9" s="6">
        <v>55892</v>
      </c>
      <c r="M9" s="6">
        <v>54700</v>
      </c>
      <c r="N9" s="6">
        <v>1192</v>
      </c>
      <c r="O9" s="30">
        <v>59633</v>
      </c>
      <c r="P9" s="88">
        <v>58229</v>
      </c>
      <c r="Q9" s="31">
        <v>1404</v>
      </c>
      <c r="R9" s="32">
        <v>62878</v>
      </c>
      <c r="S9" s="88">
        <v>61234</v>
      </c>
      <c r="T9" s="31">
        <v>1644</v>
      </c>
      <c r="U9" s="32">
        <v>67016</v>
      </c>
      <c r="V9" s="88">
        <v>65027</v>
      </c>
      <c r="W9" s="31">
        <v>1989</v>
      </c>
      <c r="X9" s="32">
        <v>72438</v>
      </c>
      <c r="Y9" s="88">
        <v>70252</v>
      </c>
      <c r="Z9" s="31">
        <v>2186</v>
      </c>
      <c r="AA9" s="32">
        <v>78519</v>
      </c>
      <c r="AB9" s="88">
        <v>75957</v>
      </c>
      <c r="AC9" s="31">
        <v>2562</v>
      </c>
      <c r="AD9" s="32">
        <v>83949</v>
      </c>
      <c r="AE9" s="88">
        <v>80985</v>
      </c>
      <c r="AF9" s="31">
        <v>2964</v>
      </c>
      <c r="AG9" s="32">
        <v>88126</v>
      </c>
      <c r="AH9" s="88">
        <v>84895</v>
      </c>
      <c r="AI9" s="31">
        <v>3231</v>
      </c>
      <c r="AJ9" s="33">
        <v>92290</v>
      </c>
      <c r="AK9" s="89">
        <v>88461</v>
      </c>
      <c r="AL9" s="34">
        <v>3829</v>
      </c>
      <c r="AM9" s="33">
        <v>96861</v>
      </c>
      <c r="AN9" s="89">
        <v>92518</v>
      </c>
      <c r="AO9" s="34">
        <v>4343</v>
      </c>
      <c r="AP9" s="35">
        <v>0</v>
      </c>
      <c r="AQ9" s="36">
        <v>101204</v>
      </c>
      <c r="AR9" s="36">
        <v>96377</v>
      </c>
      <c r="AS9" s="36">
        <v>4827</v>
      </c>
      <c r="AT9" s="36">
        <v>0</v>
      </c>
      <c r="AU9" s="36">
        <v>106499</v>
      </c>
      <c r="AV9" s="36">
        <v>101075</v>
      </c>
      <c r="AW9" s="36">
        <v>5424</v>
      </c>
      <c r="AX9" s="33">
        <v>110357</v>
      </c>
      <c r="AY9" s="89">
        <v>104397</v>
      </c>
      <c r="AZ9" s="34">
        <v>5960</v>
      </c>
    </row>
    <row r="10" spans="2:52">
      <c r="B10" s="2" t="s">
        <v>7</v>
      </c>
      <c r="C10" s="3">
        <v>15987</v>
      </c>
      <c r="D10" s="3">
        <v>14994</v>
      </c>
      <c r="E10" s="3">
        <v>993</v>
      </c>
      <c r="F10" s="3">
        <v>16438</v>
      </c>
      <c r="G10" s="3">
        <v>15752</v>
      </c>
      <c r="H10" s="3">
        <v>686</v>
      </c>
      <c r="I10" s="3">
        <v>16739</v>
      </c>
      <c r="J10" s="3">
        <v>15981</v>
      </c>
      <c r="K10" s="3">
        <v>758</v>
      </c>
      <c r="L10" s="3">
        <v>17599</v>
      </c>
      <c r="M10" s="3">
        <v>16760</v>
      </c>
      <c r="N10" s="3">
        <v>839</v>
      </c>
      <c r="O10" s="13">
        <v>18669</v>
      </c>
      <c r="P10" s="86">
        <v>17671</v>
      </c>
      <c r="Q10" s="25">
        <v>998</v>
      </c>
      <c r="R10" s="14">
        <v>20445</v>
      </c>
      <c r="S10" s="86">
        <v>19202</v>
      </c>
      <c r="T10" s="25">
        <v>1243</v>
      </c>
      <c r="U10" s="14">
        <v>22106</v>
      </c>
      <c r="V10" s="86">
        <v>20470</v>
      </c>
      <c r="W10" s="25">
        <v>1636</v>
      </c>
      <c r="X10" s="14">
        <v>23568</v>
      </c>
      <c r="Y10" s="86">
        <v>21611</v>
      </c>
      <c r="Z10" s="25">
        <v>1957</v>
      </c>
      <c r="AA10" s="14">
        <v>25031</v>
      </c>
      <c r="AB10" s="86">
        <v>22825</v>
      </c>
      <c r="AC10" s="25">
        <v>2206</v>
      </c>
      <c r="AD10" s="14">
        <v>26285</v>
      </c>
      <c r="AE10" s="86">
        <v>23857</v>
      </c>
      <c r="AF10" s="25">
        <v>2428</v>
      </c>
      <c r="AG10" s="14">
        <v>27190</v>
      </c>
      <c r="AH10" s="86">
        <v>24579</v>
      </c>
      <c r="AI10" s="25">
        <v>2611</v>
      </c>
      <c r="AJ10" s="26">
        <v>28816</v>
      </c>
      <c r="AK10" s="87">
        <v>25919</v>
      </c>
      <c r="AL10" s="27">
        <v>2897</v>
      </c>
      <c r="AM10" s="26">
        <v>30545</v>
      </c>
      <c r="AN10" s="87">
        <v>27173</v>
      </c>
      <c r="AO10" s="27">
        <v>3367</v>
      </c>
      <c r="AP10" s="28">
        <v>5</v>
      </c>
      <c r="AQ10" s="29">
        <v>32558</v>
      </c>
      <c r="AR10" s="29">
        <v>28835</v>
      </c>
      <c r="AS10" s="29">
        <v>3722</v>
      </c>
      <c r="AT10" s="29" t="s">
        <v>8</v>
      </c>
      <c r="AU10" s="29">
        <v>34098</v>
      </c>
      <c r="AV10" s="29">
        <v>30054</v>
      </c>
      <c r="AW10" s="29">
        <v>4044</v>
      </c>
      <c r="AX10" s="26">
        <v>35076</v>
      </c>
      <c r="AY10" s="87">
        <v>30665</v>
      </c>
      <c r="AZ10" s="27">
        <v>4411</v>
      </c>
    </row>
    <row r="11" spans="2:52">
      <c r="B11" s="5" t="s">
        <v>9</v>
      </c>
      <c r="C11" s="6">
        <v>12530</v>
      </c>
      <c r="D11" s="6">
        <v>12336</v>
      </c>
      <c r="E11" s="6">
        <v>194</v>
      </c>
      <c r="F11" s="6">
        <v>13123</v>
      </c>
      <c r="G11" s="6">
        <v>12876</v>
      </c>
      <c r="H11" s="6">
        <v>247</v>
      </c>
      <c r="I11" s="6">
        <v>13351</v>
      </c>
      <c r="J11" s="6">
        <v>13033</v>
      </c>
      <c r="K11" s="6">
        <v>318</v>
      </c>
      <c r="L11" s="6">
        <v>13986</v>
      </c>
      <c r="M11" s="6">
        <v>13615</v>
      </c>
      <c r="N11" s="6">
        <v>371</v>
      </c>
      <c r="O11" s="30">
        <v>14590</v>
      </c>
      <c r="P11" s="88">
        <v>14029</v>
      </c>
      <c r="Q11" s="31">
        <v>561</v>
      </c>
      <c r="R11" s="32">
        <v>15703</v>
      </c>
      <c r="S11" s="88">
        <v>15105</v>
      </c>
      <c r="T11" s="31">
        <v>598</v>
      </c>
      <c r="U11" s="32">
        <v>16397</v>
      </c>
      <c r="V11" s="88">
        <v>15654</v>
      </c>
      <c r="W11" s="31">
        <v>743</v>
      </c>
      <c r="X11" s="32">
        <v>17036</v>
      </c>
      <c r="Y11" s="88">
        <v>16160</v>
      </c>
      <c r="Z11" s="31">
        <v>876</v>
      </c>
      <c r="AA11" s="32">
        <v>17754</v>
      </c>
      <c r="AB11" s="88">
        <v>16723</v>
      </c>
      <c r="AC11" s="31">
        <v>1031</v>
      </c>
      <c r="AD11" s="32">
        <v>18234</v>
      </c>
      <c r="AE11" s="88">
        <v>17084</v>
      </c>
      <c r="AF11" s="31">
        <v>1150</v>
      </c>
      <c r="AG11" s="32">
        <v>18969</v>
      </c>
      <c r="AH11" s="88">
        <v>17717</v>
      </c>
      <c r="AI11" s="31">
        <v>1252</v>
      </c>
      <c r="AJ11" s="33">
        <v>19922</v>
      </c>
      <c r="AK11" s="89">
        <v>18490</v>
      </c>
      <c r="AL11" s="34">
        <v>1432</v>
      </c>
      <c r="AM11" s="33">
        <v>21005</v>
      </c>
      <c r="AN11" s="89">
        <v>19358</v>
      </c>
      <c r="AO11" s="34">
        <v>1647</v>
      </c>
      <c r="AP11" s="35">
        <v>0</v>
      </c>
      <c r="AQ11" s="36">
        <v>21924</v>
      </c>
      <c r="AR11" s="36">
        <v>20092</v>
      </c>
      <c r="AS11" s="36">
        <v>1832</v>
      </c>
      <c r="AT11" s="36">
        <v>0</v>
      </c>
      <c r="AU11" s="36">
        <v>23085</v>
      </c>
      <c r="AV11" s="36">
        <v>20961</v>
      </c>
      <c r="AW11" s="36">
        <v>2124</v>
      </c>
      <c r="AX11" s="33">
        <v>23750</v>
      </c>
      <c r="AY11" s="89">
        <v>21411</v>
      </c>
      <c r="AZ11" s="34">
        <v>2339</v>
      </c>
    </row>
    <row r="12" spans="2:52">
      <c r="B12" s="2" t="s">
        <v>10</v>
      </c>
      <c r="C12" s="3">
        <v>3329</v>
      </c>
      <c r="D12" s="3">
        <v>3013</v>
      </c>
      <c r="E12" s="3">
        <v>316</v>
      </c>
      <c r="F12" s="3">
        <v>3496</v>
      </c>
      <c r="G12" s="3">
        <v>3178</v>
      </c>
      <c r="H12" s="3">
        <v>318</v>
      </c>
      <c r="I12" s="3">
        <v>3563</v>
      </c>
      <c r="J12" s="3">
        <v>3202</v>
      </c>
      <c r="K12" s="3">
        <v>361</v>
      </c>
      <c r="L12" s="3">
        <v>3826</v>
      </c>
      <c r="M12" s="3">
        <v>3432</v>
      </c>
      <c r="N12" s="3">
        <v>394</v>
      </c>
      <c r="O12" s="13">
        <v>3897</v>
      </c>
      <c r="P12" s="86">
        <v>3541</v>
      </c>
      <c r="Q12" s="25">
        <v>356</v>
      </c>
      <c r="R12" s="14">
        <v>4088</v>
      </c>
      <c r="S12" s="86">
        <v>3731</v>
      </c>
      <c r="T12" s="25">
        <v>357</v>
      </c>
      <c r="U12" s="14">
        <v>4098</v>
      </c>
      <c r="V12" s="86">
        <v>3757</v>
      </c>
      <c r="W12" s="25">
        <v>341</v>
      </c>
      <c r="X12" s="14">
        <v>4326</v>
      </c>
      <c r="Y12" s="86">
        <v>3974</v>
      </c>
      <c r="Z12" s="25">
        <v>352</v>
      </c>
      <c r="AA12" s="14">
        <v>4374</v>
      </c>
      <c r="AB12" s="86">
        <v>3935</v>
      </c>
      <c r="AC12" s="25">
        <v>439</v>
      </c>
      <c r="AD12" s="14">
        <v>4507</v>
      </c>
      <c r="AE12" s="86">
        <v>4087</v>
      </c>
      <c r="AF12" s="25">
        <v>420</v>
      </c>
      <c r="AG12" s="14">
        <v>4746</v>
      </c>
      <c r="AH12" s="86">
        <v>4310</v>
      </c>
      <c r="AI12" s="25">
        <v>436</v>
      </c>
      <c r="AJ12" s="26">
        <v>4742</v>
      </c>
      <c r="AK12" s="87">
        <v>4294</v>
      </c>
      <c r="AL12" s="27">
        <v>448</v>
      </c>
      <c r="AM12" s="26">
        <v>4959</v>
      </c>
      <c r="AN12" s="87">
        <v>4485</v>
      </c>
      <c r="AO12" s="27">
        <v>474</v>
      </c>
      <c r="AP12" s="28">
        <v>0</v>
      </c>
      <c r="AQ12" s="29">
        <v>5536</v>
      </c>
      <c r="AR12" s="29">
        <v>4943</v>
      </c>
      <c r="AS12" s="29">
        <v>593</v>
      </c>
      <c r="AT12" s="29">
        <v>0</v>
      </c>
      <c r="AU12" s="29">
        <v>5949</v>
      </c>
      <c r="AV12" s="29">
        <v>5310</v>
      </c>
      <c r="AW12" s="29">
        <v>639</v>
      </c>
      <c r="AX12" s="26">
        <v>6063</v>
      </c>
      <c r="AY12" s="87">
        <v>5355</v>
      </c>
      <c r="AZ12" s="27">
        <v>708</v>
      </c>
    </row>
    <row r="13" spans="2:52">
      <c r="B13" s="5" t="s">
        <v>11</v>
      </c>
      <c r="C13" s="6">
        <v>8281</v>
      </c>
      <c r="D13" s="6">
        <v>7622</v>
      </c>
      <c r="E13" s="6">
        <v>659</v>
      </c>
      <c r="F13" s="6">
        <v>8647</v>
      </c>
      <c r="G13" s="6">
        <v>7910</v>
      </c>
      <c r="H13" s="6">
        <v>737</v>
      </c>
      <c r="I13" s="6">
        <v>9064</v>
      </c>
      <c r="J13" s="6">
        <v>8243</v>
      </c>
      <c r="K13" s="6">
        <v>821</v>
      </c>
      <c r="L13" s="6">
        <v>9871</v>
      </c>
      <c r="M13" s="6">
        <v>8950</v>
      </c>
      <c r="N13" s="6">
        <v>921</v>
      </c>
      <c r="O13" s="30">
        <v>10622</v>
      </c>
      <c r="P13" s="88">
        <v>9587</v>
      </c>
      <c r="Q13" s="31">
        <v>1035</v>
      </c>
      <c r="R13" s="32">
        <v>11024</v>
      </c>
      <c r="S13" s="88">
        <v>9914</v>
      </c>
      <c r="T13" s="31">
        <v>1110</v>
      </c>
      <c r="U13" s="32">
        <v>11704</v>
      </c>
      <c r="V13" s="88">
        <v>10464</v>
      </c>
      <c r="W13" s="31">
        <v>1240</v>
      </c>
      <c r="X13" s="32">
        <v>12497</v>
      </c>
      <c r="Y13" s="88">
        <v>11171</v>
      </c>
      <c r="Z13" s="31">
        <v>1326</v>
      </c>
      <c r="AA13" s="32">
        <v>12363</v>
      </c>
      <c r="AB13" s="88">
        <v>11110</v>
      </c>
      <c r="AC13" s="31">
        <v>1253</v>
      </c>
      <c r="AD13" s="32">
        <v>12854</v>
      </c>
      <c r="AE13" s="88">
        <v>11474</v>
      </c>
      <c r="AF13" s="31">
        <v>1380</v>
      </c>
      <c r="AG13" s="32">
        <v>13445</v>
      </c>
      <c r="AH13" s="88">
        <v>11959</v>
      </c>
      <c r="AI13" s="31">
        <v>1486</v>
      </c>
      <c r="AJ13" s="33">
        <v>14023</v>
      </c>
      <c r="AK13" s="89">
        <v>12419</v>
      </c>
      <c r="AL13" s="34">
        <v>1604</v>
      </c>
      <c r="AM13" s="33">
        <v>15326</v>
      </c>
      <c r="AN13" s="89">
        <v>13527</v>
      </c>
      <c r="AO13" s="34">
        <v>1799</v>
      </c>
      <c r="AP13" s="35">
        <v>0</v>
      </c>
      <c r="AQ13" s="36">
        <v>16709</v>
      </c>
      <c r="AR13" s="36">
        <v>14632</v>
      </c>
      <c r="AS13" s="36">
        <v>2077</v>
      </c>
      <c r="AT13" s="36">
        <v>0</v>
      </c>
      <c r="AU13" s="36">
        <v>17728</v>
      </c>
      <c r="AV13" s="36">
        <v>15455</v>
      </c>
      <c r="AW13" s="36">
        <v>2273</v>
      </c>
      <c r="AX13" s="33">
        <v>18117</v>
      </c>
      <c r="AY13" s="89">
        <v>15815</v>
      </c>
      <c r="AZ13" s="34">
        <v>2302</v>
      </c>
    </row>
    <row r="14" spans="2:52">
      <c r="B14" s="2" t="s">
        <v>12</v>
      </c>
      <c r="C14" s="3">
        <v>30019</v>
      </c>
      <c r="D14" s="3">
        <v>28623</v>
      </c>
      <c r="E14" s="3">
        <v>1396</v>
      </c>
      <c r="F14" s="3">
        <v>31403</v>
      </c>
      <c r="G14" s="3">
        <v>29852</v>
      </c>
      <c r="H14" s="3">
        <v>1551</v>
      </c>
      <c r="I14" s="3">
        <v>32492</v>
      </c>
      <c r="J14" s="3">
        <v>30818</v>
      </c>
      <c r="K14" s="3">
        <v>1674</v>
      </c>
      <c r="L14" s="3">
        <v>34119</v>
      </c>
      <c r="M14" s="3">
        <v>32290</v>
      </c>
      <c r="N14" s="3">
        <v>1829</v>
      </c>
      <c r="O14" s="13">
        <v>36180</v>
      </c>
      <c r="P14" s="86">
        <v>34095</v>
      </c>
      <c r="Q14" s="25">
        <v>2085</v>
      </c>
      <c r="R14" s="14">
        <v>37565</v>
      </c>
      <c r="S14" s="86">
        <v>35382</v>
      </c>
      <c r="T14" s="25">
        <v>2183</v>
      </c>
      <c r="U14" s="14">
        <v>39700</v>
      </c>
      <c r="V14" s="86">
        <v>37261</v>
      </c>
      <c r="W14" s="25">
        <v>2439</v>
      </c>
      <c r="X14" s="14">
        <v>41684</v>
      </c>
      <c r="Y14" s="86">
        <v>39030</v>
      </c>
      <c r="Z14" s="25">
        <v>2654</v>
      </c>
      <c r="AA14" s="14">
        <v>43857</v>
      </c>
      <c r="AB14" s="86">
        <v>40877</v>
      </c>
      <c r="AC14" s="25">
        <v>2980</v>
      </c>
      <c r="AD14" s="14">
        <v>45669</v>
      </c>
      <c r="AE14" s="86">
        <v>42397</v>
      </c>
      <c r="AF14" s="25">
        <v>3272</v>
      </c>
      <c r="AG14" s="14">
        <v>47141</v>
      </c>
      <c r="AH14" s="86">
        <v>43638</v>
      </c>
      <c r="AI14" s="25">
        <v>3503</v>
      </c>
      <c r="AJ14" s="26">
        <v>48705</v>
      </c>
      <c r="AK14" s="87">
        <v>44898</v>
      </c>
      <c r="AL14" s="27">
        <v>3807</v>
      </c>
      <c r="AM14" s="26">
        <v>50022</v>
      </c>
      <c r="AN14" s="87">
        <v>46010</v>
      </c>
      <c r="AO14" s="27">
        <v>4012</v>
      </c>
      <c r="AP14" s="28">
        <v>0</v>
      </c>
      <c r="AQ14" s="29">
        <v>51808</v>
      </c>
      <c r="AR14" s="29">
        <v>47521</v>
      </c>
      <c r="AS14" s="29">
        <v>4287</v>
      </c>
      <c r="AT14" s="29">
        <v>0</v>
      </c>
      <c r="AU14" s="29">
        <v>53580</v>
      </c>
      <c r="AV14" s="29">
        <v>48900</v>
      </c>
      <c r="AW14" s="29">
        <v>4680</v>
      </c>
      <c r="AX14" s="26">
        <v>56046</v>
      </c>
      <c r="AY14" s="87">
        <v>50854</v>
      </c>
      <c r="AZ14" s="27">
        <v>5192</v>
      </c>
    </row>
    <row r="15" spans="2:52">
      <c r="B15" s="5" t="s">
        <v>13</v>
      </c>
      <c r="C15" s="6">
        <v>8068</v>
      </c>
      <c r="D15" s="6">
        <v>7963</v>
      </c>
      <c r="E15" s="6">
        <v>105</v>
      </c>
      <c r="F15" s="6">
        <v>8358</v>
      </c>
      <c r="G15" s="6">
        <v>8217</v>
      </c>
      <c r="H15" s="6">
        <v>141</v>
      </c>
      <c r="I15" s="6">
        <v>8591</v>
      </c>
      <c r="J15" s="6">
        <v>8430</v>
      </c>
      <c r="K15" s="6">
        <v>161</v>
      </c>
      <c r="L15" s="6">
        <v>8994</v>
      </c>
      <c r="M15" s="6">
        <v>8810</v>
      </c>
      <c r="N15" s="6">
        <v>184</v>
      </c>
      <c r="O15" s="30">
        <v>9328</v>
      </c>
      <c r="P15" s="88">
        <v>9124</v>
      </c>
      <c r="Q15" s="31">
        <v>204</v>
      </c>
      <c r="R15" s="32">
        <v>9642</v>
      </c>
      <c r="S15" s="88">
        <v>9386</v>
      </c>
      <c r="T15" s="31">
        <v>256</v>
      </c>
      <c r="U15" s="32">
        <v>10187</v>
      </c>
      <c r="V15" s="88">
        <v>9869</v>
      </c>
      <c r="W15" s="31">
        <v>318</v>
      </c>
      <c r="X15" s="32">
        <v>10524</v>
      </c>
      <c r="Y15" s="88">
        <v>10136</v>
      </c>
      <c r="Z15" s="31">
        <v>388</v>
      </c>
      <c r="AA15" s="32">
        <v>10915</v>
      </c>
      <c r="AB15" s="88">
        <v>10474</v>
      </c>
      <c r="AC15" s="31">
        <v>441</v>
      </c>
      <c r="AD15" s="32">
        <v>11284</v>
      </c>
      <c r="AE15" s="88">
        <v>10754</v>
      </c>
      <c r="AF15" s="31">
        <v>530</v>
      </c>
      <c r="AG15" s="32">
        <v>11584</v>
      </c>
      <c r="AH15" s="88">
        <v>10980</v>
      </c>
      <c r="AI15" s="31">
        <v>604</v>
      </c>
      <c r="AJ15" s="33">
        <v>12056</v>
      </c>
      <c r="AK15" s="89">
        <v>11385</v>
      </c>
      <c r="AL15" s="34">
        <v>671</v>
      </c>
      <c r="AM15" s="33">
        <v>12493</v>
      </c>
      <c r="AN15" s="89">
        <v>11717</v>
      </c>
      <c r="AO15" s="34">
        <v>776</v>
      </c>
      <c r="AP15" s="35">
        <v>0</v>
      </c>
      <c r="AQ15" s="36">
        <v>12724</v>
      </c>
      <c r="AR15" s="36">
        <v>11852</v>
      </c>
      <c r="AS15" s="36">
        <v>871</v>
      </c>
      <c r="AT15" s="36" t="s">
        <v>8</v>
      </c>
      <c r="AU15" s="36">
        <v>13137</v>
      </c>
      <c r="AV15" s="36">
        <v>12167</v>
      </c>
      <c r="AW15" s="36">
        <v>970</v>
      </c>
      <c r="AX15" s="33">
        <v>13355</v>
      </c>
      <c r="AY15" s="89">
        <v>12264</v>
      </c>
      <c r="AZ15" s="34">
        <v>1091</v>
      </c>
    </row>
    <row r="16" spans="2:52">
      <c r="B16" s="2" t="s">
        <v>14</v>
      </c>
      <c r="C16" s="3">
        <v>30597</v>
      </c>
      <c r="D16" s="3">
        <v>29611</v>
      </c>
      <c r="E16" s="3">
        <v>986</v>
      </c>
      <c r="F16" s="3">
        <v>32088</v>
      </c>
      <c r="G16" s="3">
        <v>30905</v>
      </c>
      <c r="H16" s="3">
        <v>1183</v>
      </c>
      <c r="I16" s="3">
        <v>33465</v>
      </c>
      <c r="J16" s="3">
        <v>32198</v>
      </c>
      <c r="K16" s="3">
        <v>1267</v>
      </c>
      <c r="L16" s="3">
        <v>35587</v>
      </c>
      <c r="M16" s="3">
        <v>34145</v>
      </c>
      <c r="N16" s="3">
        <v>1442</v>
      </c>
      <c r="O16" s="13">
        <v>37431</v>
      </c>
      <c r="P16" s="86">
        <v>35881</v>
      </c>
      <c r="Q16" s="25">
        <v>1550</v>
      </c>
      <c r="R16" s="14">
        <v>38868</v>
      </c>
      <c r="S16" s="86">
        <v>37210</v>
      </c>
      <c r="T16" s="25">
        <v>1658</v>
      </c>
      <c r="U16" s="14">
        <v>40337</v>
      </c>
      <c r="V16" s="86">
        <v>38569</v>
      </c>
      <c r="W16" s="25">
        <v>1768</v>
      </c>
      <c r="X16" s="14">
        <v>42396</v>
      </c>
      <c r="Y16" s="86">
        <v>40381</v>
      </c>
      <c r="Z16" s="25">
        <v>2015</v>
      </c>
      <c r="AA16" s="14">
        <v>45116</v>
      </c>
      <c r="AB16" s="86">
        <v>42917</v>
      </c>
      <c r="AC16" s="25">
        <v>2199</v>
      </c>
      <c r="AD16" s="14">
        <v>47550</v>
      </c>
      <c r="AE16" s="86">
        <v>45131</v>
      </c>
      <c r="AF16" s="25">
        <v>2419</v>
      </c>
      <c r="AG16" s="14">
        <v>49773</v>
      </c>
      <c r="AH16" s="86">
        <v>47127</v>
      </c>
      <c r="AI16" s="25">
        <v>2646</v>
      </c>
      <c r="AJ16" s="26">
        <v>52509</v>
      </c>
      <c r="AK16" s="87">
        <v>49554</v>
      </c>
      <c r="AL16" s="27">
        <v>2955</v>
      </c>
      <c r="AM16" s="26">
        <v>55925</v>
      </c>
      <c r="AN16" s="87">
        <v>52575</v>
      </c>
      <c r="AO16" s="27">
        <v>3342</v>
      </c>
      <c r="AP16" s="28">
        <v>8</v>
      </c>
      <c r="AQ16" s="29">
        <v>58683</v>
      </c>
      <c r="AR16" s="29">
        <v>54898</v>
      </c>
      <c r="AS16" s="29">
        <v>3785</v>
      </c>
      <c r="AT16" s="29">
        <v>0</v>
      </c>
      <c r="AU16" s="29">
        <v>62148</v>
      </c>
      <c r="AV16" s="29">
        <v>57850</v>
      </c>
      <c r="AW16" s="29">
        <v>4298</v>
      </c>
      <c r="AX16" s="26">
        <v>65138</v>
      </c>
      <c r="AY16" s="87">
        <v>60412</v>
      </c>
      <c r="AZ16" s="27">
        <v>4726</v>
      </c>
    </row>
    <row r="17" spans="2:52">
      <c r="B17" s="5" t="s">
        <v>44</v>
      </c>
      <c r="C17" s="6">
        <v>73957</v>
      </c>
      <c r="D17" s="6">
        <v>71184</v>
      </c>
      <c r="E17" s="6">
        <v>2773</v>
      </c>
      <c r="F17" s="6">
        <v>73506</v>
      </c>
      <c r="G17" s="6">
        <v>71191</v>
      </c>
      <c r="H17" s="6">
        <v>2315</v>
      </c>
      <c r="I17" s="6">
        <v>77105</v>
      </c>
      <c r="J17" s="6">
        <v>74595</v>
      </c>
      <c r="K17" s="6">
        <v>2510</v>
      </c>
      <c r="L17" s="6">
        <v>79907</v>
      </c>
      <c r="M17" s="6">
        <v>77651</v>
      </c>
      <c r="N17" s="6">
        <v>2256</v>
      </c>
      <c r="O17" s="30">
        <v>83061</v>
      </c>
      <c r="P17" s="88">
        <v>80589</v>
      </c>
      <c r="Q17" s="31">
        <v>2472</v>
      </c>
      <c r="R17" s="32">
        <v>85318</v>
      </c>
      <c r="S17" s="88">
        <v>82723</v>
      </c>
      <c r="T17" s="31">
        <v>2595</v>
      </c>
      <c r="U17" s="32">
        <v>89958</v>
      </c>
      <c r="V17" s="88">
        <v>87016</v>
      </c>
      <c r="W17" s="31">
        <v>2942</v>
      </c>
      <c r="X17" s="32">
        <v>93446</v>
      </c>
      <c r="Y17" s="88">
        <v>90332</v>
      </c>
      <c r="Z17" s="31">
        <v>3114</v>
      </c>
      <c r="AA17" s="32">
        <v>98148</v>
      </c>
      <c r="AB17" s="88">
        <v>94495</v>
      </c>
      <c r="AC17" s="31">
        <v>3653</v>
      </c>
      <c r="AD17" s="32">
        <v>104113</v>
      </c>
      <c r="AE17" s="88">
        <v>99913</v>
      </c>
      <c r="AF17" s="31">
        <v>4200</v>
      </c>
      <c r="AG17" s="32">
        <v>106845</v>
      </c>
      <c r="AH17" s="88">
        <v>102316</v>
      </c>
      <c r="AI17" s="31">
        <v>4529</v>
      </c>
      <c r="AJ17" s="33">
        <v>110440</v>
      </c>
      <c r="AK17" s="89">
        <v>105383</v>
      </c>
      <c r="AL17" s="34">
        <v>5057</v>
      </c>
      <c r="AM17" s="33">
        <v>114561</v>
      </c>
      <c r="AN17" s="89">
        <v>108896</v>
      </c>
      <c r="AO17" s="34">
        <v>5665</v>
      </c>
      <c r="AP17" s="35">
        <v>0</v>
      </c>
      <c r="AQ17" s="36">
        <v>119583</v>
      </c>
      <c r="AR17" s="36">
        <v>113197</v>
      </c>
      <c r="AS17" s="36">
        <v>6385</v>
      </c>
      <c r="AT17" s="36" t="s">
        <v>8</v>
      </c>
      <c r="AU17" s="36">
        <v>124562</v>
      </c>
      <c r="AV17" s="36">
        <v>117355</v>
      </c>
      <c r="AW17" s="36">
        <v>7207</v>
      </c>
      <c r="AX17" s="33">
        <v>130722</v>
      </c>
      <c r="AY17" s="89">
        <v>122264</v>
      </c>
      <c r="AZ17" s="34">
        <v>8458</v>
      </c>
    </row>
    <row r="18" spans="2:52">
      <c r="B18" s="2" t="s">
        <v>15</v>
      </c>
      <c r="C18" s="3">
        <v>19444</v>
      </c>
      <c r="D18" s="3">
        <v>18909</v>
      </c>
      <c r="E18" s="3">
        <v>535</v>
      </c>
      <c r="F18" s="3">
        <v>20050</v>
      </c>
      <c r="G18" s="3">
        <v>19498</v>
      </c>
      <c r="H18" s="3">
        <v>552</v>
      </c>
      <c r="I18" s="3">
        <v>21715</v>
      </c>
      <c r="J18" s="3">
        <v>21068</v>
      </c>
      <c r="K18" s="3">
        <v>647</v>
      </c>
      <c r="L18" s="3">
        <v>21575</v>
      </c>
      <c r="M18" s="3">
        <v>20934</v>
      </c>
      <c r="N18" s="3">
        <v>641</v>
      </c>
      <c r="O18" s="13">
        <v>22548</v>
      </c>
      <c r="P18" s="86">
        <v>21766</v>
      </c>
      <c r="Q18" s="25">
        <v>782</v>
      </c>
      <c r="R18" s="14">
        <v>23630</v>
      </c>
      <c r="S18" s="86">
        <v>22893</v>
      </c>
      <c r="T18" s="25">
        <v>737</v>
      </c>
      <c r="U18" s="14">
        <v>24794</v>
      </c>
      <c r="V18" s="86">
        <v>23976</v>
      </c>
      <c r="W18" s="25">
        <v>818</v>
      </c>
      <c r="X18" s="14">
        <v>26158</v>
      </c>
      <c r="Y18" s="86">
        <v>25152</v>
      </c>
      <c r="Z18" s="25">
        <v>1006</v>
      </c>
      <c r="AA18" s="14">
        <v>27646</v>
      </c>
      <c r="AB18" s="86">
        <v>26453</v>
      </c>
      <c r="AC18" s="25">
        <v>1193</v>
      </c>
      <c r="AD18" s="14">
        <v>28831</v>
      </c>
      <c r="AE18" s="86">
        <v>27568</v>
      </c>
      <c r="AF18" s="25">
        <v>1263</v>
      </c>
      <c r="AG18" s="14">
        <v>29772</v>
      </c>
      <c r="AH18" s="86">
        <v>28373</v>
      </c>
      <c r="AI18" s="25">
        <v>1399</v>
      </c>
      <c r="AJ18" s="26">
        <v>30749</v>
      </c>
      <c r="AK18" s="87">
        <v>29158</v>
      </c>
      <c r="AL18" s="27">
        <v>1591</v>
      </c>
      <c r="AM18" s="26">
        <v>31529</v>
      </c>
      <c r="AN18" s="87">
        <v>29895</v>
      </c>
      <c r="AO18" s="27">
        <v>1634</v>
      </c>
      <c r="AP18" s="28">
        <v>0</v>
      </c>
      <c r="AQ18" s="29">
        <v>32593</v>
      </c>
      <c r="AR18" s="29">
        <v>30742</v>
      </c>
      <c r="AS18" s="29">
        <v>1851</v>
      </c>
      <c r="AT18" s="29">
        <v>0</v>
      </c>
      <c r="AU18" s="29">
        <v>33803</v>
      </c>
      <c r="AV18" s="29">
        <v>31822</v>
      </c>
      <c r="AW18" s="29">
        <v>1981</v>
      </c>
      <c r="AX18" s="26">
        <v>34665</v>
      </c>
      <c r="AY18" s="87">
        <v>32542</v>
      </c>
      <c r="AZ18" s="27">
        <v>2123</v>
      </c>
    </row>
    <row r="19" spans="2:52">
      <c r="B19" s="5" t="s">
        <v>16</v>
      </c>
      <c r="C19" s="6">
        <v>4110</v>
      </c>
      <c r="D19" s="6">
        <v>4005</v>
      </c>
      <c r="E19" s="6">
        <v>105</v>
      </c>
      <c r="F19" s="6">
        <v>4150</v>
      </c>
      <c r="G19" s="6">
        <v>4027</v>
      </c>
      <c r="H19" s="6">
        <v>123</v>
      </c>
      <c r="I19" s="6">
        <v>4191</v>
      </c>
      <c r="J19" s="6">
        <v>4071</v>
      </c>
      <c r="K19" s="6">
        <v>120</v>
      </c>
      <c r="L19" s="6">
        <v>4345</v>
      </c>
      <c r="M19" s="6">
        <v>4231</v>
      </c>
      <c r="N19" s="6">
        <v>114</v>
      </c>
      <c r="O19" s="30">
        <v>4492</v>
      </c>
      <c r="P19" s="88">
        <v>4373</v>
      </c>
      <c r="Q19" s="31">
        <v>119</v>
      </c>
      <c r="R19" s="32">
        <v>4747</v>
      </c>
      <c r="S19" s="88">
        <v>4618</v>
      </c>
      <c r="T19" s="31">
        <v>129</v>
      </c>
      <c r="U19" s="32">
        <v>5001</v>
      </c>
      <c r="V19" s="88">
        <v>4837</v>
      </c>
      <c r="W19" s="31">
        <v>164</v>
      </c>
      <c r="X19" s="32">
        <v>5484</v>
      </c>
      <c r="Y19" s="88">
        <v>5300</v>
      </c>
      <c r="Z19" s="31">
        <v>184</v>
      </c>
      <c r="AA19" s="32">
        <v>5919</v>
      </c>
      <c r="AB19" s="88">
        <v>5711</v>
      </c>
      <c r="AC19" s="31">
        <v>208</v>
      </c>
      <c r="AD19" s="32">
        <v>6118</v>
      </c>
      <c r="AE19" s="88">
        <v>5862</v>
      </c>
      <c r="AF19" s="31">
        <v>256</v>
      </c>
      <c r="AG19" s="32">
        <v>6239</v>
      </c>
      <c r="AH19" s="88">
        <v>5973</v>
      </c>
      <c r="AI19" s="31">
        <v>266</v>
      </c>
      <c r="AJ19" s="33">
        <v>6473</v>
      </c>
      <c r="AK19" s="89">
        <v>6172</v>
      </c>
      <c r="AL19" s="34">
        <v>301</v>
      </c>
      <c r="AM19" s="33">
        <v>6605</v>
      </c>
      <c r="AN19" s="89">
        <v>6271</v>
      </c>
      <c r="AO19" s="34">
        <v>334</v>
      </c>
      <c r="AP19" s="35">
        <v>0</v>
      </c>
      <c r="AQ19" s="36">
        <v>6725</v>
      </c>
      <c r="AR19" s="36">
        <v>6367</v>
      </c>
      <c r="AS19" s="36">
        <v>358</v>
      </c>
      <c r="AT19" s="36">
        <v>0</v>
      </c>
      <c r="AU19" s="36">
        <v>6919</v>
      </c>
      <c r="AV19" s="36">
        <v>6536</v>
      </c>
      <c r="AW19" s="36">
        <v>383</v>
      </c>
      <c r="AX19" s="33">
        <v>7136</v>
      </c>
      <c r="AY19" s="89">
        <v>6701</v>
      </c>
      <c r="AZ19" s="34">
        <v>435</v>
      </c>
    </row>
    <row r="20" spans="2:52">
      <c r="B20" s="2" t="s">
        <v>17</v>
      </c>
      <c r="C20" s="3">
        <v>20941</v>
      </c>
      <c r="D20" s="3">
        <v>20607</v>
      </c>
      <c r="E20" s="3">
        <v>334</v>
      </c>
      <c r="F20" s="3">
        <v>21779</v>
      </c>
      <c r="G20" s="3">
        <v>21388</v>
      </c>
      <c r="H20" s="3">
        <v>391</v>
      </c>
      <c r="I20" s="3">
        <v>22813</v>
      </c>
      <c r="J20" s="3">
        <v>22316</v>
      </c>
      <c r="K20" s="3">
        <v>497</v>
      </c>
      <c r="L20" s="3">
        <v>24075</v>
      </c>
      <c r="M20" s="3">
        <v>23458</v>
      </c>
      <c r="N20" s="3">
        <v>617</v>
      </c>
      <c r="O20" s="13">
        <v>25584</v>
      </c>
      <c r="P20" s="86">
        <v>24747</v>
      </c>
      <c r="Q20" s="25">
        <v>837</v>
      </c>
      <c r="R20" s="14">
        <v>26527</v>
      </c>
      <c r="S20" s="86">
        <v>25529</v>
      </c>
      <c r="T20" s="25">
        <v>998</v>
      </c>
      <c r="U20" s="14">
        <v>27826</v>
      </c>
      <c r="V20" s="86">
        <v>26613</v>
      </c>
      <c r="W20" s="25">
        <v>1213</v>
      </c>
      <c r="X20" s="14">
        <v>28811</v>
      </c>
      <c r="Y20" s="86">
        <v>27362</v>
      </c>
      <c r="Z20" s="25">
        <v>1449</v>
      </c>
      <c r="AA20" s="14">
        <v>29992</v>
      </c>
      <c r="AB20" s="86">
        <v>28301</v>
      </c>
      <c r="AC20" s="25">
        <v>1691</v>
      </c>
      <c r="AD20" s="14">
        <v>30723</v>
      </c>
      <c r="AE20" s="86">
        <v>28813</v>
      </c>
      <c r="AF20" s="25">
        <v>1910</v>
      </c>
      <c r="AG20" s="14">
        <v>31897</v>
      </c>
      <c r="AH20" s="86">
        <v>29723</v>
      </c>
      <c r="AI20" s="25">
        <v>2174</v>
      </c>
      <c r="AJ20" s="26">
        <v>33113</v>
      </c>
      <c r="AK20" s="87">
        <v>30666</v>
      </c>
      <c r="AL20" s="27">
        <v>2447</v>
      </c>
      <c r="AM20" s="26">
        <v>34606</v>
      </c>
      <c r="AN20" s="87">
        <v>31854</v>
      </c>
      <c r="AO20" s="27">
        <v>2752</v>
      </c>
      <c r="AP20" s="28">
        <v>0</v>
      </c>
      <c r="AQ20" s="29">
        <v>36126</v>
      </c>
      <c r="AR20" s="29">
        <v>33029</v>
      </c>
      <c r="AS20" s="29">
        <v>3097</v>
      </c>
      <c r="AT20" s="29">
        <v>0</v>
      </c>
      <c r="AU20" s="29">
        <v>38009</v>
      </c>
      <c r="AV20" s="29">
        <v>34471</v>
      </c>
      <c r="AW20" s="29">
        <v>3538</v>
      </c>
      <c r="AX20" s="26">
        <v>38729</v>
      </c>
      <c r="AY20" s="87">
        <v>34912</v>
      </c>
      <c r="AZ20" s="27">
        <v>3817</v>
      </c>
    </row>
    <row r="21" spans="2:52">
      <c r="B21" s="5" t="s">
        <v>18</v>
      </c>
      <c r="C21" s="6">
        <v>12820</v>
      </c>
      <c r="D21" s="6">
        <v>12704</v>
      </c>
      <c r="E21" s="6">
        <v>116</v>
      </c>
      <c r="F21" s="6">
        <v>13033</v>
      </c>
      <c r="G21" s="6">
        <v>12877</v>
      </c>
      <c r="H21" s="6">
        <v>156</v>
      </c>
      <c r="I21" s="6">
        <v>13379</v>
      </c>
      <c r="J21" s="6">
        <v>13194</v>
      </c>
      <c r="K21" s="6">
        <v>185</v>
      </c>
      <c r="L21" s="6">
        <v>13786</v>
      </c>
      <c r="M21" s="6">
        <v>13576</v>
      </c>
      <c r="N21" s="6">
        <v>210</v>
      </c>
      <c r="O21" s="30">
        <v>14026</v>
      </c>
      <c r="P21" s="88">
        <v>13776</v>
      </c>
      <c r="Q21" s="31">
        <v>250</v>
      </c>
      <c r="R21" s="32">
        <v>14221</v>
      </c>
      <c r="S21" s="88">
        <v>13953</v>
      </c>
      <c r="T21" s="31">
        <v>268</v>
      </c>
      <c r="U21" s="32">
        <v>14676</v>
      </c>
      <c r="V21" s="88">
        <v>14310</v>
      </c>
      <c r="W21" s="31">
        <v>366</v>
      </c>
      <c r="X21" s="32">
        <v>15096</v>
      </c>
      <c r="Y21" s="88">
        <v>14655</v>
      </c>
      <c r="Z21" s="31">
        <v>441</v>
      </c>
      <c r="AA21" s="32">
        <v>16012</v>
      </c>
      <c r="AB21" s="88">
        <v>15447</v>
      </c>
      <c r="AC21" s="31">
        <v>565</v>
      </c>
      <c r="AD21" s="32">
        <v>16597</v>
      </c>
      <c r="AE21" s="88">
        <v>15942</v>
      </c>
      <c r="AF21" s="31">
        <v>655</v>
      </c>
      <c r="AG21" s="32">
        <v>17415</v>
      </c>
      <c r="AH21" s="88">
        <v>16621</v>
      </c>
      <c r="AI21" s="31">
        <v>794</v>
      </c>
      <c r="AJ21" s="33">
        <v>17968</v>
      </c>
      <c r="AK21" s="89">
        <v>17058</v>
      </c>
      <c r="AL21" s="34">
        <v>910</v>
      </c>
      <c r="AM21" s="33">
        <v>18523</v>
      </c>
      <c r="AN21" s="89">
        <v>17507</v>
      </c>
      <c r="AO21" s="34">
        <v>1016</v>
      </c>
      <c r="AP21" s="35">
        <v>0</v>
      </c>
      <c r="AQ21" s="36">
        <v>18915</v>
      </c>
      <c r="AR21" s="36">
        <v>17780</v>
      </c>
      <c r="AS21" s="36">
        <v>1135</v>
      </c>
      <c r="AT21" s="36">
        <v>0</v>
      </c>
      <c r="AU21" s="36">
        <v>19108</v>
      </c>
      <c r="AV21" s="36">
        <v>17898</v>
      </c>
      <c r="AW21" s="36">
        <v>1210</v>
      </c>
      <c r="AX21" s="33">
        <v>19202</v>
      </c>
      <c r="AY21" s="89">
        <v>17888</v>
      </c>
      <c r="AZ21" s="34">
        <v>1314</v>
      </c>
    </row>
    <row r="22" spans="2:52">
      <c r="B22" s="2" t="s">
        <v>19</v>
      </c>
      <c r="C22" s="3">
        <v>11230</v>
      </c>
      <c r="D22" s="3">
        <v>10666</v>
      </c>
      <c r="E22" s="3">
        <v>564</v>
      </c>
      <c r="F22" s="3">
        <v>11453</v>
      </c>
      <c r="G22" s="3">
        <v>10807</v>
      </c>
      <c r="H22" s="3">
        <v>646</v>
      </c>
      <c r="I22" s="3">
        <v>11735</v>
      </c>
      <c r="J22" s="3">
        <v>11093</v>
      </c>
      <c r="K22" s="3">
        <v>642</v>
      </c>
      <c r="L22" s="3">
        <v>12415</v>
      </c>
      <c r="M22" s="3">
        <v>11703</v>
      </c>
      <c r="N22" s="3">
        <v>712</v>
      </c>
      <c r="O22" s="13">
        <v>13109</v>
      </c>
      <c r="P22" s="86">
        <v>12346</v>
      </c>
      <c r="Q22" s="25">
        <v>763</v>
      </c>
      <c r="R22" s="14">
        <v>13921</v>
      </c>
      <c r="S22" s="86">
        <v>13048</v>
      </c>
      <c r="T22" s="25">
        <v>873</v>
      </c>
      <c r="U22" s="14">
        <v>14756</v>
      </c>
      <c r="V22" s="86">
        <v>13833</v>
      </c>
      <c r="W22" s="25">
        <v>923</v>
      </c>
      <c r="X22" s="14">
        <v>15678</v>
      </c>
      <c r="Y22" s="86">
        <v>14681</v>
      </c>
      <c r="Z22" s="25">
        <v>997</v>
      </c>
      <c r="AA22" s="14">
        <v>16582</v>
      </c>
      <c r="AB22" s="86">
        <v>15422</v>
      </c>
      <c r="AC22" s="25">
        <v>1160</v>
      </c>
      <c r="AD22" s="14">
        <v>17478</v>
      </c>
      <c r="AE22" s="86">
        <v>16167</v>
      </c>
      <c r="AF22" s="25">
        <v>1311</v>
      </c>
      <c r="AG22" s="14">
        <v>17958</v>
      </c>
      <c r="AH22" s="86">
        <v>16612</v>
      </c>
      <c r="AI22" s="25">
        <v>1346</v>
      </c>
      <c r="AJ22" s="26">
        <v>19008</v>
      </c>
      <c r="AK22" s="87">
        <v>17461</v>
      </c>
      <c r="AL22" s="27">
        <v>1547</v>
      </c>
      <c r="AM22" s="26">
        <v>20048</v>
      </c>
      <c r="AN22" s="87">
        <v>18331</v>
      </c>
      <c r="AO22" s="27">
        <v>1712</v>
      </c>
      <c r="AP22" s="28">
        <v>5</v>
      </c>
      <c r="AQ22" s="29">
        <v>21037</v>
      </c>
      <c r="AR22" s="29">
        <v>19113</v>
      </c>
      <c r="AS22" s="29">
        <v>1922</v>
      </c>
      <c r="AT22" s="29" t="s">
        <v>8</v>
      </c>
      <c r="AU22" s="29">
        <v>21780</v>
      </c>
      <c r="AV22" s="29">
        <v>19704</v>
      </c>
      <c r="AW22" s="29">
        <v>2076</v>
      </c>
      <c r="AX22" s="26">
        <v>22812</v>
      </c>
      <c r="AY22" s="87">
        <v>20583</v>
      </c>
      <c r="AZ22" s="27">
        <v>2229</v>
      </c>
    </row>
    <row r="23" spans="2:52">
      <c r="B23" s="5" t="s">
        <v>20</v>
      </c>
      <c r="C23" s="6">
        <v>10311</v>
      </c>
      <c r="D23" s="6">
        <v>10218</v>
      </c>
      <c r="E23" s="6">
        <v>93</v>
      </c>
      <c r="F23" s="6">
        <v>10024</v>
      </c>
      <c r="G23" s="6">
        <v>9935</v>
      </c>
      <c r="H23" s="6">
        <v>89</v>
      </c>
      <c r="I23" s="6">
        <v>10191</v>
      </c>
      <c r="J23" s="6">
        <v>10056</v>
      </c>
      <c r="K23" s="6">
        <v>135</v>
      </c>
      <c r="L23" s="6">
        <v>10523</v>
      </c>
      <c r="M23" s="6">
        <v>10354</v>
      </c>
      <c r="N23" s="6">
        <v>169</v>
      </c>
      <c r="O23" s="37">
        <v>11069</v>
      </c>
      <c r="P23" s="38">
        <v>10870</v>
      </c>
      <c r="Q23" s="31">
        <v>199</v>
      </c>
      <c r="R23" s="39">
        <v>12549</v>
      </c>
      <c r="S23" s="38">
        <v>12237</v>
      </c>
      <c r="T23" s="31">
        <v>312</v>
      </c>
      <c r="U23" s="39">
        <v>13266</v>
      </c>
      <c r="V23" s="38">
        <v>12869</v>
      </c>
      <c r="W23" s="31">
        <v>397</v>
      </c>
      <c r="X23" s="39">
        <v>13761</v>
      </c>
      <c r="Y23" s="38">
        <v>13305</v>
      </c>
      <c r="Z23" s="31">
        <v>456</v>
      </c>
      <c r="AA23" s="32">
        <v>14134</v>
      </c>
      <c r="AB23" s="38">
        <v>13612</v>
      </c>
      <c r="AC23" s="31">
        <v>522</v>
      </c>
      <c r="AD23" s="32">
        <v>14310</v>
      </c>
      <c r="AE23" s="38">
        <v>13742</v>
      </c>
      <c r="AF23" s="31">
        <v>568</v>
      </c>
      <c r="AG23" s="32">
        <v>14551</v>
      </c>
      <c r="AH23" s="38">
        <v>13937</v>
      </c>
      <c r="AI23" s="31">
        <v>614</v>
      </c>
      <c r="AJ23" s="33">
        <v>14865</v>
      </c>
      <c r="AK23" s="40">
        <v>14183</v>
      </c>
      <c r="AL23" s="34">
        <v>682</v>
      </c>
      <c r="AM23" s="33">
        <v>15213</v>
      </c>
      <c r="AN23" s="40">
        <v>14432</v>
      </c>
      <c r="AO23" s="34">
        <v>781</v>
      </c>
      <c r="AP23" s="35">
        <v>0</v>
      </c>
      <c r="AQ23" s="36">
        <v>15427</v>
      </c>
      <c r="AR23" s="36">
        <v>14598</v>
      </c>
      <c r="AS23" s="36">
        <v>829</v>
      </c>
      <c r="AT23" s="36">
        <v>0</v>
      </c>
      <c r="AU23" s="36">
        <v>15620</v>
      </c>
      <c r="AV23" s="36">
        <v>14735</v>
      </c>
      <c r="AW23" s="36">
        <v>885</v>
      </c>
      <c r="AX23" s="33">
        <v>15904</v>
      </c>
      <c r="AY23" s="40">
        <v>14945</v>
      </c>
      <c r="AZ23" s="34">
        <v>959</v>
      </c>
    </row>
    <row r="24" spans="2:52">
      <c r="B24" s="9" t="s">
        <v>21</v>
      </c>
      <c r="C24" s="10">
        <f t="shared" ref="C24:AI24" si="0">C10+C11+C15+C20+C21+C23</f>
        <v>80657</v>
      </c>
      <c r="D24" s="11">
        <f t="shared" si="0"/>
        <v>78822</v>
      </c>
      <c r="E24" s="11">
        <f t="shared" si="0"/>
        <v>1835</v>
      </c>
      <c r="F24" s="11">
        <f t="shared" si="0"/>
        <v>82755</v>
      </c>
      <c r="G24" s="11">
        <f t="shared" si="0"/>
        <v>81045</v>
      </c>
      <c r="H24" s="11">
        <f t="shared" si="0"/>
        <v>1710</v>
      </c>
      <c r="I24" s="11">
        <f t="shared" si="0"/>
        <v>85064</v>
      </c>
      <c r="J24" s="11">
        <f t="shared" si="0"/>
        <v>83010</v>
      </c>
      <c r="K24" s="11">
        <f t="shared" si="0"/>
        <v>2054</v>
      </c>
      <c r="L24" s="11">
        <f t="shared" si="0"/>
        <v>88963</v>
      </c>
      <c r="M24" s="11">
        <f t="shared" si="0"/>
        <v>86573</v>
      </c>
      <c r="N24" s="11">
        <f t="shared" si="0"/>
        <v>2390</v>
      </c>
      <c r="O24" s="41">
        <f t="shared" si="0"/>
        <v>93266</v>
      </c>
      <c r="P24" s="41">
        <f t="shared" si="0"/>
        <v>90217</v>
      </c>
      <c r="Q24" s="11">
        <f t="shared" si="0"/>
        <v>3049</v>
      </c>
      <c r="R24" s="41">
        <f t="shared" si="0"/>
        <v>99087</v>
      </c>
      <c r="S24" s="41">
        <f t="shared" si="0"/>
        <v>95412</v>
      </c>
      <c r="T24" s="11">
        <f t="shared" si="0"/>
        <v>3675</v>
      </c>
      <c r="U24" s="41">
        <f t="shared" si="0"/>
        <v>104458</v>
      </c>
      <c r="V24" s="41">
        <f t="shared" si="0"/>
        <v>99785</v>
      </c>
      <c r="W24" s="11">
        <f t="shared" si="0"/>
        <v>4673</v>
      </c>
      <c r="X24" s="41">
        <f t="shared" si="0"/>
        <v>108796</v>
      </c>
      <c r="Y24" s="41">
        <f t="shared" si="0"/>
        <v>103229</v>
      </c>
      <c r="Z24" s="11">
        <f t="shared" si="0"/>
        <v>5567</v>
      </c>
      <c r="AA24" s="11">
        <f t="shared" si="0"/>
        <v>113838</v>
      </c>
      <c r="AB24" s="41">
        <f t="shared" si="0"/>
        <v>107382</v>
      </c>
      <c r="AC24" s="11">
        <f t="shared" si="0"/>
        <v>6456</v>
      </c>
      <c r="AD24" s="11">
        <f t="shared" si="0"/>
        <v>117433</v>
      </c>
      <c r="AE24" s="41">
        <f t="shared" si="0"/>
        <v>110192</v>
      </c>
      <c r="AF24" s="11">
        <f t="shared" si="0"/>
        <v>7241</v>
      </c>
      <c r="AG24" s="11">
        <f t="shared" si="0"/>
        <v>121606</v>
      </c>
      <c r="AH24" s="41">
        <f t="shared" si="0"/>
        <v>113557</v>
      </c>
      <c r="AI24" s="11">
        <f t="shared" si="0"/>
        <v>8049</v>
      </c>
      <c r="AJ24" s="42">
        <v>126740</v>
      </c>
      <c r="AK24" s="43">
        <v>117701</v>
      </c>
      <c r="AL24" s="42">
        <v>9039</v>
      </c>
      <c r="AM24" s="42">
        <v>132385</v>
      </c>
      <c r="AN24" s="43">
        <v>122041</v>
      </c>
      <c r="AO24" s="42">
        <v>10339</v>
      </c>
      <c r="AP24" s="44">
        <v>5</v>
      </c>
      <c r="AQ24" s="44">
        <v>137674</v>
      </c>
      <c r="AR24" s="44">
        <v>126186</v>
      </c>
      <c r="AS24" s="44">
        <v>11486</v>
      </c>
      <c r="AT24" s="44">
        <v>0</v>
      </c>
      <c r="AU24" s="44">
        <v>143057</v>
      </c>
      <c r="AV24" s="44">
        <v>130286</v>
      </c>
      <c r="AW24" s="44">
        <v>12771</v>
      </c>
      <c r="AX24" s="42">
        <v>146016</v>
      </c>
      <c r="AY24" s="43">
        <v>132085</v>
      </c>
      <c r="AZ24" s="42">
        <v>13931</v>
      </c>
    </row>
    <row r="25" spans="2:52">
      <c r="B25" s="2" t="s">
        <v>22</v>
      </c>
      <c r="C25" s="13">
        <f t="shared" ref="C25:AI25" si="1">C8+C9+C12+C13+C14+C16+C17+C18+C19+C22</f>
        <v>272114</v>
      </c>
      <c r="D25" s="14">
        <f t="shared" si="1"/>
        <v>262943</v>
      </c>
      <c r="E25" s="14">
        <f t="shared" si="1"/>
        <v>9171</v>
      </c>
      <c r="F25" s="14">
        <f t="shared" si="1"/>
        <v>280360</v>
      </c>
      <c r="G25" s="14">
        <f t="shared" si="1"/>
        <v>270894</v>
      </c>
      <c r="H25" s="14">
        <f t="shared" si="1"/>
        <v>9466</v>
      </c>
      <c r="I25" s="14">
        <f t="shared" si="1"/>
        <v>294082</v>
      </c>
      <c r="J25" s="14">
        <f t="shared" si="1"/>
        <v>283789</v>
      </c>
      <c r="K25" s="14">
        <f t="shared" si="1"/>
        <v>10293</v>
      </c>
      <c r="L25" s="14">
        <f t="shared" si="1"/>
        <v>309537</v>
      </c>
      <c r="M25" s="14">
        <f t="shared" si="1"/>
        <v>298565</v>
      </c>
      <c r="N25" s="14">
        <f t="shared" si="1"/>
        <v>10972</v>
      </c>
      <c r="O25" s="14">
        <f t="shared" si="1"/>
        <v>326393</v>
      </c>
      <c r="P25" s="14">
        <f t="shared" si="1"/>
        <v>314166</v>
      </c>
      <c r="Q25" s="14">
        <f t="shared" si="1"/>
        <v>12227</v>
      </c>
      <c r="R25" s="14">
        <f t="shared" si="1"/>
        <v>340311</v>
      </c>
      <c r="S25" s="14">
        <f t="shared" si="1"/>
        <v>327169</v>
      </c>
      <c r="T25" s="14">
        <f t="shared" si="1"/>
        <v>13142</v>
      </c>
      <c r="U25" s="14">
        <f t="shared" si="1"/>
        <v>359797</v>
      </c>
      <c r="V25" s="14">
        <f t="shared" si="1"/>
        <v>345156</v>
      </c>
      <c r="W25" s="14">
        <f t="shared" si="1"/>
        <v>14641</v>
      </c>
      <c r="X25" s="14">
        <f t="shared" si="1"/>
        <v>382993</v>
      </c>
      <c r="Y25" s="14">
        <f t="shared" si="1"/>
        <v>366581</v>
      </c>
      <c r="Z25" s="14">
        <f t="shared" si="1"/>
        <v>16412</v>
      </c>
      <c r="AA25" s="14">
        <f t="shared" si="1"/>
        <v>408705</v>
      </c>
      <c r="AB25" s="14">
        <f t="shared" si="1"/>
        <v>389841</v>
      </c>
      <c r="AC25" s="14">
        <f t="shared" si="1"/>
        <v>18864</v>
      </c>
      <c r="AD25" s="14">
        <f t="shared" si="1"/>
        <v>432480</v>
      </c>
      <c r="AE25" s="14">
        <f t="shared" si="1"/>
        <v>411269</v>
      </c>
      <c r="AF25" s="14">
        <f t="shared" si="1"/>
        <v>21211</v>
      </c>
      <c r="AG25" s="14">
        <f t="shared" si="1"/>
        <v>449057</v>
      </c>
      <c r="AH25" s="14">
        <f t="shared" si="1"/>
        <v>426196</v>
      </c>
      <c r="AI25" s="14">
        <f t="shared" si="1"/>
        <v>22861</v>
      </c>
      <c r="AJ25" s="26">
        <v>466943</v>
      </c>
      <c r="AK25" s="26">
        <v>441664</v>
      </c>
      <c r="AL25" s="26">
        <v>25279</v>
      </c>
      <c r="AM25" s="26">
        <v>488268</v>
      </c>
      <c r="AN25" s="26">
        <v>460361</v>
      </c>
      <c r="AO25" s="26">
        <v>27885</v>
      </c>
      <c r="AP25" s="45">
        <v>22</v>
      </c>
      <c r="AQ25" s="45">
        <v>509271</v>
      </c>
      <c r="AR25" s="45">
        <v>477778</v>
      </c>
      <c r="AS25" s="45">
        <v>31479</v>
      </c>
      <c r="AT25" s="45">
        <v>11</v>
      </c>
      <c r="AU25" s="45">
        <v>532588</v>
      </c>
      <c r="AV25" s="45">
        <v>497664</v>
      </c>
      <c r="AW25" s="45">
        <v>34924</v>
      </c>
      <c r="AX25" s="26">
        <v>553946</v>
      </c>
      <c r="AY25" s="26">
        <v>515152</v>
      </c>
      <c r="AZ25" s="26">
        <v>38794</v>
      </c>
    </row>
    <row r="26" spans="2:52">
      <c r="B26" s="15" t="s">
        <v>23</v>
      </c>
      <c r="C26" s="16">
        <f t="shared" ref="C26:AI26" si="2">SUM(C24:C25)</f>
        <v>352771</v>
      </c>
      <c r="D26" s="17">
        <f t="shared" si="2"/>
        <v>341765</v>
      </c>
      <c r="E26" s="17">
        <f t="shared" si="2"/>
        <v>11006</v>
      </c>
      <c r="F26" s="17">
        <f t="shared" si="2"/>
        <v>363115</v>
      </c>
      <c r="G26" s="17">
        <f t="shared" si="2"/>
        <v>351939</v>
      </c>
      <c r="H26" s="17">
        <f t="shared" si="2"/>
        <v>11176</v>
      </c>
      <c r="I26" s="17">
        <f t="shared" si="2"/>
        <v>379146</v>
      </c>
      <c r="J26" s="17">
        <f t="shared" si="2"/>
        <v>366799</v>
      </c>
      <c r="K26" s="17">
        <f t="shared" si="2"/>
        <v>12347</v>
      </c>
      <c r="L26" s="17">
        <f t="shared" si="2"/>
        <v>398500</v>
      </c>
      <c r="M26" s="17">
        <f t="shared" si="2"/>
        <v>385138</v>
      </c>
      <c r="N26" s="17">
        <f t="shared" si="2"/>
        <v>13362</v>
      </c>
      <c r="O26" s="17">
        <f t="shared" si="2"/>
        <v>419659</v>
      </c>
      <c r="P26" s="17">
        <f t="shared" si="2"/>
        <v>404383</v>
      </c>
      <c r="Q26" s="17">
        <f t="shared" si="2"/>
        <v>15276</v>
      </c>
      <c r="R26" s="17">
        <f t="shared" si="2"/>
        <v>439398</v>
      </c>
      <c r="S26" s="17">
        <f t="shared" si="2"/>
        <v>422581</v>
      </c>
      <c r="T26" s="17">
        <f t="shared" si="2"/>
        <v>16817</v>
      </c>
      <c r="U26" s="17">
        <f t="shared" si="2"/>
        <v>464255</v>
      </c>
      <c r="V26" s="17">
        <f t="shared" si="2"/>
        <v>444941</v>
      </c>
      <c r="W26" s="17">
        <f t="shared" si="2"/>
        <v>19314</v>
      </c>
      <c r="X26" s="17">
        <f t="shared" si="2"/>
        <v>491789</v>
      </c>
      <c r="Y26" s="17">
        <f t="shared" si="2"/>
        <v>469810</v>
      </c>
      <c r="Z26" s="17">
        <f t="shared" si="2"/>
        <v>21979</v>
      </c>
      <c r="AA26" s="17">
        <f t="shared" si="2"/>
        <v>522543</v>
      </c>
      <c r="AB26" s="17">
        <f t="shared" si="2"/>
        <v>497223</v>
      </c>
      <c r="AC26" s="17">
        <f t="shared" si="2"/>
        <v>25320</v>
      </c>
      <c r="AD26" s="17">
        <f t="shared" si="2"/>
        <v>549913</v>
      </c>
      <c r="AE26" s="17">
        <f t="shared" si="2"/>
        <v>521461</v>
      </c>
      <c r="AF26" s="17">
        <f t="shared" si="2"/>
        <v>28452</v>
      </c>
      <c r="AG26" s="17">
        <f t="shared" si="2"/>
        <v>570663</v>
      </c>
      <c r="AH26" s="17">
        <f t="shared" si="2"/>
        <v>539753</v>
      </c>
      <c r="AI26" s="17">
        <f t="shared" si="2"/>
        <v>30910</v>
      </c>
      <c r="AJ26" s="46">
        <v>593683</v>
      </c>
      <c r="AK26" s="46">
        <v>559365</v>
      </c>
      <c r="AL26" s="46">
        <v>34318</v>
      </c>
      <c r="AM26" s="46">
        <v>620653</v>
      </c>
      <c r="AN26" s="46">
        <v>582402</v>
      </c>
      <c r="AO26" s="46">
        <v>38224</v>
      </c>
      <c r="AP26" s="47">
        <v>27</v>
      </c>
      <c r="AQ26" s="47">
        <v>646945</v>
      </c>
      <c r="AR26" s="47">
        <v>603964</v>
      </c>
      <c r="AS26" s="47">
        <v>42965</v>
      </c>
      <c r="AT26" s="47">
        <v>11</v>
      </c>
      <c r="AU26" s="47">
        <v>675645</v>
      </c>
      <c r="AV26" s="47">
        <v>627950</v>
      </c>
      <c r="AW26" s="47">
        <v>47695</v>
      </c>
      <c r="AX26" s="46">
        <v>699962</v>
      </c>
      <c r="AY26" s="46">
        <v>647237</v>
      </c>
      <c r="AZ26" s="46">
        <v>52725</v>
      </c>
    </row>
    <row r="27" spans="2:52">
      <c r="B27" s="175"/>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7"/>
    </row>
    <row r="28" spans="2:52">
      <c r="B28" s="48" t="s">
        <v>0</v>
      </c>
      <c r="C28" s="172" t="s">
        <v>4</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4"/>
    </row>
    <row r="29" spans="2:52">
      <c r="B29" s="49" t="s">
        <v>5</v>
      </c>
      <c r="C29" s="50">
        <f t="shared" ref="C29:E44" si="3">C8/$C8*100</f>
        <v>100</v>
      </c>
      <c r="D29" s="4">
        <f t="shared" si="3"/>
        <v>97.642109804767557</v>
      </c>
      <c r="E29" s="51">
        <f t="shared" si="3"/>
        <v>2.3578901952324451</v>
      </c>
      <c r="F29" s="90">
        <f t="shared" ref="F29:H44" si="4">F8/$F8*100</f>
        <v>100</v>
      </c>
      <c r="G29" s="4">
        <f t="shared" si="4"/>
        <v>97.636707542558383</v>
      </c>
      <c r="H29" s="51">
        <f t="shared" si="4"/>
        <v>2.3632924574416085</v>
      </c>
      <c r="I29" s="90">
        <f t="shared" ref="I29:K44" si="5">I8/$I8*100</f>
        <v>100</v>
      </c>
      <c r="J29" s="4">
        <f t="shared" si="5"/>
        <v>97.542424861991421</v>
      </c>
      <c r="K29" s="91">
        <f t="shared" si="5"/>
        <v>2.4575751380085871</v>
      </c>
      <c r="L29" s="52">
        <f t="shared" ref="L29:N44" si="6">L8/$L8*100</f>
        <v>100</v>
      </c>
      <c r="M29" s="91">
        <f t="shared" si="6"/>
        <v>97.171153846153842</v>
      </c>
      <c r="N29" s="4">
        <f t="shared" si="6"/>
        <v>2.828846153846154</v>
      </c>
      <c r="O29" s="90">
        <f t="shared" ref="O29:Q44" si="7">O8/$O8*100</f>
        <v>100</v>
      </c>
      <c r="P29" s="4">
        <f t="shared" si="7"/>
        <v>97.002887044388302</v>
      </c>
      <c r="Q29" s="91">
        <f t="shared" si="7"/>
        <v>2.9971129556116924</v>
      </c>
      <c r="R29" s="52">
        <f t="shared" ref="R29:T44" si="8">R8/$R8*100</f>
        <v>100</v>
      </c>
      <c r="S29" s="91">
        <f t="shared" si="8"/>
        <v>96.814936847885775</v>
      </c>
      <c r="T29" s="4">
        <f t="shared" si="8"/>
        <v>3.185063152114223</v>
      </c>
      <c r="U29" s="90">
        <f t="shared" ref="U29:W44" si="9">U8/$U8*100</f>
        <v>100</v>
      </c>
      <c r="V29" s="4">
        <f t="shared" si="9"/>
        <v>96.769336728973457</v>
      </c>
      <c r="W29" s="91">
        <f t="shared" si="9"/>
        <v>3.2306632710265406</v>
      </c>
      <c r="X29" s="52">
        <f t="shared" ref="X29:Z44" si="10">X8/$X8*100</f>
        <v>100</v>
      </c>
      <c r="Y29" s="91">
        <f t="shared" si="10"/>
        <v>96.257584995499812</v>
      </c>
      <c r="Z29" s="4">
        <f t="shared" si="10"/>
        <v>3.7424150045001889</v>
      </c>
      <c r="AA29" s="90">
        <f t="shared" ref="AA29:AC44" si="11">AA8/$AA8*100</f>
        <v>100</v>
      </c>
      <c r="AB29" s="4">
        <f t="shared" si="11"/>
        <v>95.777162284559154</v>
      </c>
      <c r="AC29" s="91">
        <f t="shared" si="11"/>
        <v>4.2228377154408578</v>
      </c>
      <c r="AD29" s="52">
        <f t="shared" ref="AD29:AF44" si="12">AD8/$AD8*100</f>
        <v>100</v>
      </c>
      <c r="AE29" s="91">
        <f t="shared" si="12"/>
        <v>95.423222905995502</v>
      </c>
      <c r="AF29" s="4">
        <f t="shared" si="12"/>
        <v>4.5767770940044956</v>
      </c>
      <c r="AG29" s="90">
        <f t="shared" ref="AG29:AI44" si="13">AG8/$AG8*100</f>
        <v>100</v>
      </c>
      <c r="AH29" s="4">
        <f t="shared" si="13"/>
        <v>95.272432127229095</v>
      </c>
      <c r="AI29" s="51">
        <f t="shared" si="13"/>
        <v>4.7275678727709023</v>
      </c>
      <c r="AJ29" s="52">
        <v>100</v>
      </c>
      <c r="AK29" s="91">
        <v>95.295668378710062</v>
      </c>
      <c r="AL29" s="4">
        <v>4.7043316212899411</v>
      </c>
      <c r="AM29" s="51">
        <v>100</v>
      </c>
      <c r="AN29" s="53">
        <v>95.046087934914311</v>
      </c>
      <c r="AO29" s="91">
        <v>4.9441751774277307</v>
      </c>
      <c r="AP29" s="4">
        <v>9.7368876579539548E-3</v>
      </c>
      <c r="AQ29" s="51">
        <v>100</v>
      </c>
      <c r="AR29" s="51">
        <v>94.333965804618785</v>
      </c>
      <c r="AS29" s="51">
        <v>5.6545029509502793</v>
      </c>
      <c r="AT29" s="51">
        <v>1.1531244430933087E-2</v>
      </c>
      <c r="AU29" s="51">
        <v>100</v>
      </c>
      <c r="AV29" s="51">
        <v>94.014254165830152</v>
      </c>
      <c r="AW29" s="51">
        <v>5.9857458341698457</v>
      </c>
      <c r="AX29" s="51">
        <v>100</v>
      </c>
      <c r="AY29" s="53">
        <v>93.526095830498591</v>
      </c>
      <c r="AZ29" s="51">
        <v>6.4739041695014095</v>
      </c>
    </row>
    <row r="30" spans="2:52">
      <c r="B30" s="54" t="s">
        <v>6</v>
      </c>
      <c r="C30" s="92">
        <f t="shared" si="3"/>
        <v>100</v>
      </c>
      <c r="D30" s="7">
        <f t="shared" si="3"/>
        <v>98.338989105197356</v>
      </c>
      <c r="E30" s="55">
        <f t="shared" si="3"/>
        <v>1.6610108948026434</v>
      </c>
      <c r="F30" s="92">
        <f t="shared" si="4"/>
        <v>100</v>
      </c>
      <c r="G30" s="7">
        <f t="shared" si="4"/>
        <v>98.085088840334748</v>
      </c>
      <c r="H30" s="55">
        <f t="shared" si="4"/>
        <v>1.9149111596652513</v>
      </c>
      <c r="I30" s="92">
        <f t="shared" si="5"/>
        <v>100</v>
      </c>
      <c r="J30" s="7">
        <f t="shared" si="5"/>
        <v>97.97654411481038</v>
      </c>
      <c r="K30" s="93">
        <f t="shared" si="5"/>
        <v>2.0234558851896147</v>
      </c>
      <c r="L30" s="56">
        <f t="shared" si="6"/>
        <v>100</v>
      </c>
      <c r="M30" s="93">
        <f t="shared" si="6"/>
        <v>97.867315537107274</v>
      </c>
      <c r="N30" s="7">
        <f t="shared" si="6"/>
        <v>2.1326844628927217</v>
      </c>
      <c r="O30" s="92">
        <f t="shared" si="7"/>
        <v>100</v>
      </c>
      <c r="P30" s="7">
        <f t="shared" si="7"/>
        <v>97.645598913353354</v>
      </c>
      <c r="Q30" s="93">
        <f t="shared" si="7"/>
        <v>2.3544010866466554</v>
      </c>
      <c r="R30" s="56">
        <f t="shared" si="8"/>
        <v>100</v>
      </c>
      <c r="S30" s="93">
        <f t="shared" si="8"/>
        <v>97.385413022042684</v>
      </c>
      <c r="T30" s="7">
        <f t="shared" si="8"/>
        <v>2.6145869779573139</v>
      </c>
      <c r="U30" s="92">
        <f t="shared" si="9"/>
        <v>100</v>
      </c>
      <c r="V30" s="7">
        <f t="shared" si="9"/>
        <v>97.032052047272288</v>
      </c>
      <c r="W30" s="93">
        <f t="shared" si="9"/>
        <v>2.9679479527277066</v>
      </c>
      <c r="X30" s="56">
        <f t="shared" si="10"/>
        <v>100</v>
      </c>
      <c r="Y30" s="93">
        <f t="shared" si="10"/>
        <v>96.982246886993011</v>
      </c>
      <c r="Z30" s="7">
        <f t="shared" si="10"/>
        <v>3.017753113006985</v>
      </c>
      <c r="AA30" s="92">
        <f t="shared" si="11"/>
        <v>100</v>
      </c>
      <c r="AB30" s="7">
        <f t="shared" si="11"/>
        <v>96.737095480074885</v>
      </c>
      <c r="AC30" s="93">
        <f t="shared" si="11"/>
        <v>3.2629045199251139</v>
      </c>
      <c r="AD30" s="56">
        <f t="shared" si="12"/>
        <v>100</v>
      </c>
      <c r="AE30" s="93">
        <f t="shared" si="12"/>
        <v>96.469284922988962</v>
      </c>
      <c r="AF30" s="7">
        <f t="shared" si="12"/>
        <v>3.5307150770110423</v>
      </c>
      <c r="AG30" s="92">
        <f t="shared" si="13"/>
        <v>100</v>
      </c>
      <c r="AH30" s="7">
        <f t="shared" si="13"/>
        <v>96.333658625150349</v>
      </c>
      <c r="AI30" s="55">
        <f t="shared" si="13"/>
        <v>3.6663413748496474</v>
      </c>
      <c r="AJ30" s="56">
        <v>100</v>
      </c>
      <c r="AK30" s="93">
        <v>95.851121464947454</v>
      </c>
      <c r="AL30" s="7">
        <v>4.1488785350525514</v>
      </c>
      <c r="AM30" s="55">
        <v>100</v>
      </c>
      <c r="AN30" s="57">
        <v>95.516255252371948</v>
      </c>
      <c r="AO30" s="93">
        <v>4.4837447476280445</v>
      </c>
      <c r="AP30" s="7">
        <v>0</v>
      </c>
      <c r="AQ30" s="55">
        <v>100</v>
      </c>
      <c r="AR30" s="55">
        <v>95.23042567487451</v>
      </c>
      <c r="AS30" s="55">
        <v>4.7695743251254887</v>
      </c>
      <c r="AT30" s="55">
        <v>0</v>
      </c>
      <c r="AU30" s="55">
        <v>100</v>
      </c>
      <c r="AV30" s="55">
        <v>94.906994431872604</v>
      </c>
      <c r="AW30" s="55">
        <v>5.0930055681274</v>
      </c>
      <c r="AX30" s="55">
        <v>100</v>
      </c>
      <c r="AY30" s="57">
        <v>94.599345759670882</v>
      </c>
      <c r="AZ30" s="55">
        <v>5.4006542403291133</v>
      </c>
    </row>
    <row r="31" spans="2:52">
      <c r="B31" s="58" t="s">
        <v>7</v>
      </c>
      <c r="C31" s="90">
        <f t="shared" si="3"/>
        <v>100</v>
      </c>
      <c r="D31" s="4">
        <f t="shared" si="3"/>
        <v>93.788703321448679</v>
      </c>
      <c r="E31" s="51">
        <f t="shared" si="3"/>
        <v>6.2112966785513226</v>
      </c>
      <c r="F31" s="90">
        <f t="shared" si="4"/>
        <v>100</v>
      </c>
      <c r="G31" s="4">
        <f t="shared" si="4"/>
        <v>95.826742912763109</v>
      </c>
      <c r="H31" s="51">
        <f t="shared" si="4"/>
        <v>4.1732570872368902</v>
      </c>
      <c r="I31" s="90">
        <f t="shared" si="5"/>
        <v>100</v>
      </c>
      <c r="J31" s="4">
        <f t="shared" si="5"/>
        <v>95.471653025867738</v>
      </c>
      <c r="K31" s="91">
        <f t="shared" si="5"/>
        <v>4.5283469741322664</v>
      </c>
      <c r="L31" s="52">
        <f t="shared" si="6"/>
        <v>100</v>
      </c>
      <c r="M31" s="91">
        <f t="shared" si="6"/>
        <v>95.232683675208818</v>
      </c>
      <c r="N31" s="4">
        <f t="shared" si="6"/>
        <v>4.7673163247911816</v>
      </c>
      <c r="O31" s="90">
        <f t="shared" si="7"/>
        <v>100</v>
      </c>
      <c r="P31" s="4">
        <f t="shared" si="7"/>
        <v>94.654239648615359</v>
      </c>
      <c r="Q31" s="91">
        <f t="shared" si="7"/>
        <v>5.3457603513846488</v>
      </c>
      <c r="R31" s="52">
        <f t="shared" si="8"/>
        <v>100</v>
      </c>
      <c r="S31" s="91">
        <f t="shared" si="8"/>
        <v>93.920273905600396</v>
      </c>
      <c r="T31" s="4">
        <f t="shared" si="8"/>
        <v>6.079726094399609</v>
      </c>
      <c r="U31" s="90">
        <f t="shared" si="9"/>
        <v>100</v>
      </c>
      <c r="V31" s="4">
        <f t="shared" si="9"/>
        <v>92.599294309237308</v>
      </c>
      <c r="W31" s="91">
        <f t="shared" si="9"/>
        <v>7.4007056907626891</v>
      </c>
      <c r="X31" s="52">
        <f t="shared" si="10"/>
        <v>100</v>
      </c>
      <c r="Y31" s="91">
        <f t="shared" si="10"/>
        <v>91.696367956551256</v>
      </c>
      <c r="Z31" s="4">
        <f t="shared" si="10"/>
        <v>8.3036320434487436</v>
      </c>
      <c r="AA31" s="90">
        <f t="shared" si="11"/>
        <v>100</v>
      </c>
      <c r="AB31" s="4">
        <f t="shared" si="11"/>
        <v>91.186928209020806</v>
      </c>
      <c r="AC31" s="91">
        <f t="shared" si="11"/>
        <v>8.8130717909791869</v>
      </c>
      <c r="AD31" s="52">
        <f t="shared" si="12"/>
        <v>100</v>
      </c>
      <c r="AE31" s="91">
        <f t="shared" si="12"/>
        <v>90.7627924671866</v>
      </c>
      <c r="AF31" s="4">
        <f t="shared" si="12"/>
        <v>9.2372075328133914</v>
      </c>
      <c r="AG31" s="90">
        <f t="shared" si="13"/>
        <v>100</v>
      </c>
      <c r="AH31" s="4">
        <f t="shared" si="13"/>
        <v>90.397204854725999</v>
      </c>
      <c r="AI31" s="51">
        <f t="shared" si="13"/>
        <v>9.6027951452739977</v>
      </c>
      <c r="AJ31" s="52">
        <v>100</v>
      </c>
      <c r="AK31" s="91">
        <v>89.946557468073294</v>
      </c>
      <c r="AL31" s="4">
        <v>10.053442531926708</v>
      </c>
      <c r="AM31" s="51">
        <v>100</v>
      </c>
      <c r="AN31" s="53">
        <v>88.96055000818464</v>
      </c>
      <c r="AO31" s="91">
        <v>11.023080700605664</v>
      </c>
      <c r="AP31" s="4">
        <v>1.636929120969062E-2</v>
      </c>
      <c r="AQ31" s="51">
        <v>100</v>
      </c>
      <c r="AR31" s="51">
        <v>88.56502242152466</v>
      </c>
      <c r="AS31" s="51">
        <v>11.431906136740585</v>
      </c>
      <c r="AT31" s="51" t="s">
        <v>8</v>
      </c>
      <c r="AU31" s="51">
        <v>100</v>
      </c>
      <c r="AV31" s="51">
        <v>88.140066866091843</v>
      </c>
      <c r="AW31" s="51">
        <v>11.859933133908147</v>
      </c>
      <c r="AX31" s="51">
        <v>100</v>
      </c>
      <c r="AY31" s="53">
        <v>87.424449766221926</v>
      </c>
      <c r="AZ31" s="51">
        <v>12.575550233778083</v>
      </c>
    </row>
    <row r="32" spans="2:52">
      <c r="B32" s="54" t="s">
        <v>9</v>
      </c>
      <c r="C32" s="92">
        <f t="shared" si="3"/>
        <v>100</v>
      </c>
      <c r="D32" s="7">
        <f t="shared" si="3"/>
        <v>98.451715881883487</v>
      </c>
      <c r="E32" s="55">
        <f t="shared" si="3"/>
        <v>1.5482841181165203</v>
      </c>
      <c r="F32" s="92">
        <f t="shared" si="4"/>
        <v>100</v>
      </c>
      <c r="G32" s="7">
        <f t="shared" si="4"/>
        <v>98.117808427950919</v>
      </c>
      <c r="H32" s="55">
        <f t="shared" si="4"/>
        <v>1.8821915720490741</v>
      </c>
      <c r="I32" s="92">
        <f t="shared" si="5"/>
        <v>100</v>
      </c>
      <c r="J32" s="7">
        <f t="shared" si="5"/>
        <v>97.618155943375029</v>
      </c>
      <c r="K32" s="93">
        <f t="shared" si="5"/>
        <v>2.3818440566249719</v>
      </c>
      <c r="L32" s="56">
        <f t="shared" si="6"/>
        <v>100</v>
      </c>
      <c r="M32" s="93">
        <f t="shared" si="6"/>
        <v>97.347347347347352</v>
      </c>
      <c r="N32" s="7">
        <f t="shared" si="6"/>
        <v>2.6526526526526526</v>
      </c>
      <c r="O32" s="92">
        <f t="shared" si="7"/>
        <v>100</v>
      </c>
      <c r="P32" s="7">
        <f t="shared" si="7"/>
        <v>96.154900616860857</v>
      </c>
      <c r="Q32" s="93">
        <f t="shared" si="7"/>
        <v>3.8450993831391362</v>
      </c>
      <c r="R32" s="56">
        <f t="shared" si="8"/>
        <v>100</v>
      </c>
      <c r="S32" s="93">
        <f t="shared" si="8"/>
        <v>96.191810482073492</v>
      </c>
      <c r="T32" s="7">
        <f t="shared" si="8"/>
        <v>3.8081895179265106</v>
      </c>
      <c r="U32" s="92">
        <f t="shared" si="9"/>
        <v>100</v>
      </c>
      <c r="V32" s="7">
        <f t="shared" si="9"/>
        <v>95.46868329572483</v>
      </c>
      <c r="W32" s="93">
        <f t="shared" si="9"/>
        <v>4.5313167042751719</v>
      </c>
      <c r="X32" s="56">
        <f t="shared" si="10"/>
        <v>100</v>
      </c>
      <c r="Y32" s="93">
        <f t="shared" si="10"/>
        <v>94.857947875088044</v>
      </c>
      <c r="Z32" s="7">
        <f t="shared" si="10"/>
        <v>5.1420521249119515</v>
      </c>
      <c r="AA32" s="92">
        <f t="shared" si="11"/>
        <v>100</v>
      </c>
      <c r="AB32" s="7">
        <f t="shared" si="11"/>
        <v>94.192857947504777</v>
      </c>
      <c r="AC32" s="93">
        <f t="shared" si="11"/>
        <v>5.8071420524952124</v>
      </c>
      <c r="AD32" s="56">
        <f t="shared" si="12"/>
        <v>100</v>
      </c>
      <c r="AE32" s="93">
        <f t="shared" si="12"/>
        <v>93.693100800701984</v>
      </c>
      <c r="AF32" s="7">
        <f t="shared" si="12"/>
        <v>6.306899199298015</v>
      </c>
      <c r="AG32" s="92">
        <f t="shared" si="13"/>
        <v>100</v>
      </c>
      <c r="AH32" s="7">
        <f t="shared" si="13"/>
        <v>93.399757499077438</v>
      </c>
      <c r="AI32" s="55">
        <f t="shared" si="13"/>
        <v>6.6002425009225583</v>
      </c>
      <c r="AJ32" s="56">
        <v>100</v>
      </c>
      <c r="AK32" s="93">
        <v>92.811966670013049</v>
      </c>
      <c r="AL32" s="7">
        <v>7.1880333299869497</v>
      </c>
      <c r="AM32" s="55">
        <v>100</v>
      </c>
      <c r="AN32" s="57">
        <v>92.159009759581053</v>
      </c>
      <c r="AO32" s="93">
        <v>7.8409902404189475</v>
      </c>
      <c r="AP32" s="7">
        <v>0</v>
      </c>
      <c r="AQ32" s="55">
        <v>100</v>
      </c>
      <c r="AR32" s="55">
        <v>91.643860609377853</v>
      </c>
      <c r="AS32" s="55">
        <v>8.3561393906221504</v>
      </c>
      <c r="AT32" s="55">
        <v>0</v>
      </c>
      <c r="AU32" s="55">
        <v>100</v>
      </c>
      <c r="AV32" s="55">
        <v>90.799220272904478</v>
      </c>
      <c r="AW32" s="55">
        <v>9.2007797270955169</v>
      </c>
      <c r="AX32" s="55">
        <v>100</v>
      </c>
      <c r="AY32" s="57">
        <v>90.151578947368421</v>
      </c>
      <c r="AZ32" s="55">
        <v>9.8484210526315792</v>
      </c>
    </row>
    <row r="33" spans="2:52">
      <c r="B33" s="58" t="s">
        <v>10</v>
      </c>
      <c r="C33" s="90">
        <f t="shared" si="3"/>
        <v>100</v>
      </c>
      <c r="D33" s="4">
        <f t="shared" si="3"/>
        <v>90.507659957945336</v>
      </c>
      <c r="E33" s="51">
        <f t="shared" si="3"/>
        <v>9.4923400420546713</v>
      </c>
      <c r="F33" s="90">
        <f t="shared" si="4"/>
        <v>100</v>
      </c>
      <c r="G33" s="4">
        <f t="shared" si="4"/>
        <v>90.903890160183067</v>
      </c>
      <c r="H33" s="51">
        <f t="shared" si="4"/>
        <v>9.0961098398169327</v>
      </c>
      <c r="I33" s="90">
        <f t="shared" si="5"/>
        <v>100</v>
      </c>
      <c r="J33" s="4">
        <f t="shared" si="5"/>
        <v>89.868088689306774</v>
      </c>
      <c r="K33" s="91">
        <f t="shared" si="5"/>
        <v>10.131911310693235</v>
      </c>
      <c r="L33" s="52">
        <f t="shared" si="6"/>
        <v>100</v>
      </c>
      <c r="M33" s="91">
        <f t="shared" si="6"/>
        <v>89.702038682697335</v>
      </c>
      <c r="N33" s="4">
        <f t="shared" si="6"/>
        <v>10.297961317302667</v>
      </c>
      <c r="O33" s="90">
        <f t="shared" si="7"/>
        <v>100</v>
      </c>
      <c r="P33" s="4">
        <f t="shared" si="7"/>
        <v>90.864767770079553</v>
      </c>
      <c r="Q33" s="91">
        <f t="shared" si="7"/>
        <v>9.1352322299204527</v>
      </c>
      <c r="R33" s="52">
        <f t="shared" si="8"/>
        <v>100</v>
      </c>
      <c r="S33" s="91">
        <f t="shared" si="8"/>
        <v>91.267123287671239</v>
      </c>
      <c r="T33" s="4">
        <f t="shared" si="8"/>
        <v>8.7328767123287676</v>
      </c>
      <c r="U33" s="90">
        <f t="shared" si="9"/>
        <v>100</v>
      </c>
      <c r="V33" s="4">
        <f t="shared" si="9"/>
        <v>91.678867740361142</v>
      </c>
      <c r="W33" s="91">
        <f t="shared" si="9"/>
        <v>8.3211322596388477</v>
      </c>
      <c r="X33" s="52">
        <f t="shared" si="10"/>
        <v>100</v>
      </c>
      <c r="Y33" s="91">
        <f t="shared" si="10"/>
        <v>91.863153028201566</v>
      </c>
      <c r="Z33" s="4">
        <f t="shared" si="10"/>
        <v>8.1368469717984286</v>
      </c>
      <c r="AA33" s="90">
        <f t="shared" si="11"/>
        <v>100</v>
      </c>
      <c r="AB33" s="4">
        <f t="shared" si="11"/>
        <v>89.963420210333794</v>
      </c>
      <c r="AC33" s="91">
        <f t="shared" si="11"/>
        <v>10.036579789666209</v>
      </c>
      <c r="AD33" s="52">
        <f t="shared" si="12"/>
        <v>100</v>
      </c>
      <c r="AE33" s="91">
        <f t="shared" si="12"/>
        <v>90.68116263589971</v>
      </c>
      <c r="AF33" s="4">
        <f t="shared" si="12"/>
        <v>9.318837364100288</v>
      </c>
      <c r="AG33" s="90">
        <f t="shared" si="13"/>
        <v>100</v>
      </c>
      <c r="AH33" s="4">
        <f t="shared" si="13"/>
        <v>90.813316477033297</v>
      </c>
      <c r="AI33" s="51">
        <f t="shared" si="13"/>
        <v>9.1866835229667085</v>
      </c>
      <c r="AJ33" s="52">
        <v>100</v>
      </c>
      <c r="AK33" s="91">
        <v>90.552509489666804</v>
      </c>
      <c r="AL33" s="4">
        <v>9.4474905103331928</v>
      </c>
      <c r="AM33" s="51">
        <v>100</v>
      </c>
      <c r="AN33" s="53">
        <v>90.441621294615842</v>
      </c>
      <c r="AO33" s="91">
        <v>9.5583787053841505</v>
      </c>
      <c r="AP33" s="4">
        <v>0</v>
      </c>
      <c r="AQ33" s="51">
        <v>100</v>
      </c>
      <c r="AR33" s="51">
        <v>89.288294797687868</v>
      </c>
      <c r="AS33" s="51">
        <v>10.711705202312139</v>
      </c>
      <c r="AT33" s="51">
        <v>0</v>
      </c>
      <c r="AU33" s="51">
        <v>100</v>
      </c>
      <c r="AV33" s="51">
        <v>89.258698940998485</v>
      </c>
      <c r="AW33" s="51">
        <v>10.741301059001513</v>
      </c>
      <c r="AX33" s="51">
        <v>100</v>
      </c>
      <c r="AY33" s="53">
        <v>88.322612568035623</v>
      </c>
      <c r="AZ33" s="51">
        <v>11.677387431964375</v>
      </c>
    </row>
    <row r="34" spans="2:52">
      <c r="B34" s="54" t="s">
        <v>11</v>
      </c>
      <c r="C34" s="92">
        <f t="shared" si="3"/>
        <v>100</v>
      </c>
      <c r="D34" s="7">
        <f t="shared" si="3"/>
        <v>92.042023910155777</v>
      </c>
      <c r="E34" s="55">
        <f t="shared" si="3"/>
        <v>7.9579760898442222</v>
      </c>
      <c r="F34" s="92">
        <f t="shared" si="4"/>
        <v>100</v>
      </c>
      <c r="G34" s="7">
        <f t="shared" si="4"/>
        <v>91.476812767433785</v>
      </c>
      <c r="H34" s="55">
        <f t="shared" si="4"/>
        <v>8.5231872325662081</v>
      </c>
      <c r="I34" s="92">
        <f t="shared" si="5"/>
        <v>100</v>
      </c>
      <c r="J34" s="7">
        <f t="shared" si="5"/>
        <v>90.942188879082082</v>
      </c>
      <c r="K34" s="93">
        <f t="shared" si="5"/>
        <v>9.0578111209179184</v>
      </c>
      <c r="L34" s="56">
        <f t="shared" si="6"/>
        <v>100</v>
      </c>
      <c r="M34" s="93">
        <f t="shared" si="6"/>
        <v>90.669638334515241</v>
      </c>
      <c r="N34" s="7">
        <f t="shared" si="6"/>
        <v>9.3303616654847534</v>
      </c>
      <c r="O34" s="92">
        <f t="shared" si="7"/>
        <v>100</v>
      </c>
      <c r="P34" s="7">
        <f t="shared" si="7"/>
        <v>90.256072302767848</v>
      </c>
      <c r="Q34" s="93">
        <f t="shared" si="7"/>
        <v>9.7439276972321611</v>
      </c>
      <c r="R34" s="56">
        <f t="shared" si="8"/>
        <v>100</v>
      </c>
      <c r="S34" s="93">
        <f t="shared" si="8"/>
        <v>89.931059506531213</v>
      </c>
      <c r="T34" s="7">
        <f t="shared" si="8"/>
        <v>10.068940493468794</v>
      </c>
      <c r="U34" s="92">
        <f t="shared" si="9"/>
        <v>100</v>
      </c>
      <c r="V34" s="7">
        <f t="shared" si="9"/>
        <v>89.405331510594664</v>
      </c>
      <c r="W34" s="93">
        <f t="shared" si="9"/>
        <v>10.594668489405331</v>
      </c>
      <c r="X34" s="56">
        <f t="shared" si="10"/>
        <v>100</v>
      </c>
      <c r="Y34" s="93">
        <f t="shared" si="10"/>
        <v>89.389453468832528</v>
      </c>
      <c r="Z34" s="7">
        <f t="shared" si="10"/>
        <v>10.610546531167481</v>
      </c>
      <c r="AA34" s="92">
        <f t="shared" si="11"/>
        <v>100</v>
      </c>
      <c r="AB34" s="7">
        <f t="shared" si="11"/>
        <v>89.864919517916363</v>
      </c>
      <c r="AC34" s="93">
        <f t="shared" si="11"/>
        <v>10.135080482083636</v>
      </c>
      <c r="AD34" s="56">
        <f t="shared" si="12"/>
        <v>100</v>
      </c>
      <c r="AE34" s="93">
        <f t="shared" si="12"/>
        <v>89.264042321456358</v>
      </c>
      <c r="AF34" s="7">
        <f t="shared" si="12"/>
        <v>10.735957678543643</v>
      </c>
      <c r="AG34" s="92">
        <f t="shared" si="13"/>
        <v>100</v>
      </c>
      <c r="AH34" s="7">
        <f t="shared" si="13"/>
        <v>88.947564150241718</v>
      </c>
      <c r="AI34" s="55">
        <f t="shared" si="13"/>
        <v>11.052435849758274</v>
      </c>
      <c r="AJ34" s="56">
        <v>100</v>
      </c>
      <c r="AK34" s="93">
        <v>88.561648719960061</v>
      </c>
      <c r="AL34" s="7">
        <v>11.438351280039935</v>
      </c>
      <c r="AM34" s="55">
        <v>100</v>
      </c>
      <c r="AN34" s="57">
        <v>88.261777371786508</v>
      </c>
      <c r="AO34" s="93">
        <v>11.738222628213494</v>
      </c>
      <c r="AP34" s="7">
        <v>0</v>
      </c>
      <c r="AQ34" s="55">
        <v>100</v>
      </c>
      <c r="AR34" s="55">
        <v>87.569573283859</v>
      </c>
      <c r="AS34" s="55">
        <v>12.430426716141001</v>
      </c>
      <c r="AT34" s="55">
        <v>0</v>
      </c>
      <c r="AU34" s="55">
        <v>100</v>
      </c>
      <c r="AV34" s="55">
        <v>87.17847472924187</v>
      </c>
      <c r="AW34" s="55">
        <v>12.821525270758121</v>
      </c>
      <c r="AX34" s="55">
        <v>100</v>
      </c>
      <c r="AY34" s="57">
        <v>87.293702047800409</v>
      </c>
      <c r="AZ34" s="55">
        <v>12.706297952199591</v>
      </c>
    </row>
    <row r="35" spans="2:52">
      <c r="B35" s="58" t="s">
        <v>12</v>
      </c>
      <c r="C35" s="90">
        <f t="shared" si="3"/>
        <v>100</v>
      </c>
      <c r="D35" s="4">
        <f t="shared" si="3"/>
        <v>95.349611912455444</v>
      </c>
      <c r="E35" s="51">
        <f t="shared" si="3"/>
        <v>4.6503880875445551</v>
      </c>
      <c r="F35" s="90">
        <f t="shared" si="4"/>
        <v>100</v>
      </c>
      <c r="G35" s="4">
        <f t="shared" si="4"/>
        <v>95.060981434894757</v>
      </c>
      <c r="H35" s="51">
        <f t="shared" si="4"/>
        <v>4.9390185651052443</v>
      </c>
      <c r="I35" s="90">
        <f t="shared" si="5"/>
        <v>100</v>
      </c>
      <c r="J35" s="4">
        <f t="shared" si="5"/>
        <v>94.847962575403173</v>
      </c>
      <c r="K35" s="91">
        <f t="shared" si="5"/>
        <v>5.1520374245968243</v>
      </c>
      <c r="L35" s="52">
        <f t="shared" si="6"/>
        <v>100</v>
      </c>
      <c r="M35" s="91">
        <f t="shared" si="6"/>
        <v>94.639350508514326</v>
      </c>
      <c r="N35" s="4">
        <f t="shared" si="6"/>
        <v>5.3606494914856828</v>
      </c>
      <c r="O35" s="90">
        <f t="shared" si="7"/>
        <v>100</v>
      </c>
      <c r="P35" s="4">
        <f t="shared" si="7"/>
        <v>94.237147595356547</v>
      </c>
      <c r="Q35" s="91">
        <f t="shared" si="7"/>
        <v>5.7628524046434499</v>
      </c>
      <c r="R35" s="52">
        <f t="shared" si="8"/>
        <v>100</v>
      </c>
      <c r="S35" s="91">
        <f t="shared" si="8"/>
        <v>94.188739518168504</v>
      </c>
      <c r="T35" s="4">
        <f t="shared" si="8"/>
        <v>5.8112604818314919</v>
      </c>
      <c r="U35" s="90">
        <f t="shared" si="9"/>
        <v>100</v>
      </c>
      <c r="V35" s="4">
        <f t="shared" si="9"/>
        <v>93.85642317380352</v>
      </c>
      <c r="W35" s="91">
        <f t="shared" si="9"/>
        <v>6.1435768261964734</v>
      </c>
      <c r="X35" s="52">
        <f t="shared" si="10"/>
        <v>100</v>
      </c>
      <c r="Y35" s="91">
        <f t="shared" si="10"/>
        <v>93.633048651760859</v>
      </c>
      <c r="Z35" s="4">
        <f t="shared" si="10"/>
        <v>6.366951348239132</v>
      </c>
      <c r="AA35" s="90">
        <f t="shared" si="11"/>
        <v>100</v>
      </c>
      <c r="AB35" s="4">
        <f t="shared" si="11"/>
        <v>93.205189593451436</v>
      </c>
      <c r="AC35" s="91">
        <f t="shared" si="11"/>
        <v>6.7948104065485557</v>
      </c>
      <c r="AD35" s="52">
        <f t="shared" si="12"/>
        <v>100</v>
      </c>
      <c r="AE35" s="91">
        <f t="shared" si="12"/>
        <v>92.835402570671576</v>
      </c>
      <c r="AF35" s="4">
        <f t="shared" si="12"/>
        <v>7.1645974293284285</v>
      </c>
      <c r="AG35" s="90">
        <f t="shared" si="13"/>
        <v>100</v>
      </c>
      <c r="AH35" s="4">
        <f t="shared" si="13"/>
        <v>92.569101207017241</v>
      </c>
      <c r="AI35" s="51">
        <f t="shared" si="13"/>
        <v>7.4308987929827541</v>
      </c>
      <c r="AJ35" s="52">
        <v>100</v>
      </c>
      <c r="AK35" s="91">
        <v>92.183554049892209</v>
      </c>
      <c r="AL35" s="4">
        <v>7.8164459501077923</v>
      </c>
      <c r="AM35" s="51">
        <v>100</v>
      </c>
      <c r="AN35" s="53">
        <v>91.97952900723682</v>
      </c>
      <c r="AO35" s="91">
        <v>8.020470992763185</v>
      </c>
      <c r="AP35" s="4">
        <v>0</v>
      </c>
      <c r="AQ35" s="51">
        <v>100</v>
      </c>
      <c r="AR35" s="51">
        <v>91.725216182828902</v>
      </c>
      <c r="AS35" s="51">
        <v>8.2747838171710928</v>
      </c>
      <c r="AT35" s="51">
        <v>0</v>
      </c>
      <c r="AU35" s="51">
        <v>100</v>
      </c>
      <c r="AV35" s="51">
        <v>91.265397536394175</v>
      </c>
      <c r="AW35" s="51">
        <v>8.7346024636058228</v>
      </c>
      <c r="AX35" s="51">
        <v>100</v>
      </c>
      <c r="AY35" s="53">
        <v>90.736180994183343</v>
      </c>
      <c r="AZ35" s="51">
        <v>9.2638190058166501</v>
      </c>
    </row>
    <row r="36" spans="2:52">
      <c r="B36" s="54" t="s">
        <v>13</v>
      </c>
      <c r="C36" s="92">
        <f t="shared" si="3"/>
        <v>100</v>
      </c>
      <c r="D36" s="7">
        <f t="shared" si="3"/>
        <v>98.698562221120483</v>
      </c>
      <c r="E36" s="55">
        <f t="shared" si="3"/>
        <v>1.3014377788795239</v>
      </c>
      <c r="F36" s="92">
        <f t="shared" si="4"/>
        <v>100</v>
      </c>
      <c r="G36" s="7">
        <f t="shared" si="4"/>
        <v>98.312993539124193</v>
      </c>
      <c r="H36" s="55">
        <f t="shared" si="4"/>
        <v>1.6870064608758075</v>
      </c>
      <c r="I36" s="92">
        <f t="shared" si="5"/>
        <v>100</v>
      </c>
      <c r="J36" s="7">
        <f t="shared" si="5"/>
        <v>98.12594575718775</v>
      </c>
      <c r="K36" s="93">
        <f t="shared" si="5"/>
        <v>1.8740542428122453</v>
      </c>
      <c r="L36" s="56">
        <f t="shared" si="6"/>
        <v>100</v>
      </c>
      <c r="M36" s="93">
        <f t="shared" si="6"/>
        <v>97.954191683344447</v>
      </c>
      <c r="N36" s="7">
        <f t="shared" si="6"/>
        <v>2.0458083166555485</v>
      </c>
      <c r="O36" s="92">
        <f t="shared" si="7"/>
        <v>100</v>
      </c>
      <c r="P36" s="7">
        <f t="shared" si="7"/>
        <v>97.813036020583183</v>
      </c>
      <c r="Q36" s="93">
        <f t="shared" si="7"/>
        <v>2.1869639794168094</v>
      </c>
      <c r="R36" s="56">
        <f t="shared" si="8"/>
        <v>100</v>
      </c>
      <c r="S36" s="93">
        <f t="shared" si="8"/>
        <v>97.344949180667911</v>
      </c>
      <c r="T36" s="7">
        <f t="shared" si="8"/>
        <v>2.6550508193320885</v>
      </c>
      <c r="U36" s="92">
        <f t="shared" si="9"/>
        <v>100</v>
      </c>
      <c r="V36" s="7">
        <f t="shared" si="9"/>
        <v>96.878374398743489</v>
      </c>
      <c r="W36" s="93">
        <f t="shared" si="9"/>
        <v>3.1216256012565036</v>
      </c>
      <c r="X36" s="56">
        <f t="shared" si="10"/>
        <v>100</v>
      </c>
      <c r="Y36" s="93">
        <f t="shared" si="10"/>
        <v>96.313188901558348</v>
      </c>
      <c r="Z36" s="7">
        <f t="shared" si="10"/>
        <v>3.6868110984416571</v>
      </c>
      <c r="AA36" s="92">
        <f t="shared" si="11"/>
        <v>100</v>
      </c>
      <c r="AB36" s="7">
        <f t="shared" si="11"/>
        <v>95.959688502061383</v>
      </c>
      <c r="AC36" s="93">
        <f t="shared" si="11"/>
        <v>4.0403114979386165</v>
      </c>
      <c r="AD36" s="56">
        <f t="shared" si="12"/>
        <v>100</v>
      </c>
      <c r="AE36" s="93">
        <f t="shared" si="12"/>
        <v>95.303084012761431</v>
      </c>
      <c r="AF36" s="7">
        <f t="shared" si="12"/>
        <v>4.696915987238568</v>
      </c>
      <c r="AG36" s="92">
        <f t="shared" si="13"/>
        <v>100</v>
      </c>
      <c r="AH36" s="7">
        <f t="shared" si="13"/>
        <v>94.78591160220995</v>
      </c>
      <c r="AI36" s="55">
        <f t="shared" si="13"/>
        <v>5.2140883977900554</v>
      </c>
      <c r="AJ36" s="56">
        <v>100</v>
      </c>
      <c r="AK36" s="93">
        <v>94.434306569343065</v>
      </c>
      <c r="AL36" s="7">
        <v>5.5656934306569346</v>
      </c>
      <c r="AM36" s="55">
        <v>100</v>
      </c>
      <c r="AN36" s="57">
        <v>93.78852157208037</v>
      </c>
      <c r="AO36" s="93">
        <v>6.2114784279196353</v>
      </c>
      <c r="AP36" s="7">
        <v>0</v>
      </c>
      <c r="AQ36" s="55">
        <v>100</v>
      </c>
      <c r="AR36" s="55">
        <v>93.146809179503293</v>
      </c>
      <c r="AS36" s="55">
        <v>6.8453316567117257</v>
      </c>
      <c r="AT36" s="55" t="s">
        <v>8</v>
      </c>
      <c r="AU36" s="55">
        <v>100</v>
      </c>
      <c r="AV36" s="55">
        <v>92.61627464413489</v>
      </c>
      <c r="AW36" s="55">
        <v>7.3837253558651144</v>
      </c>
      <c r="AX36" s="55">
        <v>100</v>
      </c>
      <c r="AY36" s="57">
        <v>91.830774990640208</v>
      </c>
      <c r="AZ36" s="55">
        <v>8.1692250093597902</v>
      </c>
    </row>
    <row r="37" spans="2:52">
      <c r="B37" s="58" t="s">
        <v>14</v>
      </c>
      <c r="C37" s="90">
        <f t="shared" si="3"/>
        <v>100</v>
      </c>
      <c r="D37" s="4">
        <f t="shared" si="3"/>
        <v>96.777461842664309</v>
      </c>
      <c r="E37" s="51">
        <f t="shared" si="3"/>
        <v>3.2225381573356868</v>
      </c>
      <c r="F37" s="90">
        <f t="shared" si="4"/>
        <v>100</v>
      </c>
      <c r="G37" s="4">
        <f t="shared" si="4"/>
        <v>96.313263525305416</v>
      </c>
      <c r="H37" s="51">
        <f t="shared" si="4"/>
        <v>3.6867364746945901</v>
      </c>
      <c r="I37" s="90">
        <f t="shared" si="5"/>
        <v>100</v>
      </c>
      <c r="J37" s="4">
        <f t="shared" si="5"/>
        <v>96.213954878230993</v>
      </c>
      <c r="K37" s="91">
        <f t="shared" si="5"/>
        <v>3.7860451217690128</v>
      </c>
      <c r="L37" s="52">
        <f t="shared" si="6"/>
        <v>100</v>
      </c>
      <c r="M37" s="91">
        <f t="shared" si="6"/>
        <v>95.94795852418018</v>
      </c>
      <c r="N37" s="4">
        <f t="shared" si="6"/>
        <v>4.0520414758198218</v>
      </c>
      <c r="O37" s="90">
        <f t="shared" si="7"/>
        <v>100</v>
      </c>
      <c r="P37" s="4">
        <f t="shared" si="7"/>
        <v>95.85904731372392</v>
      </c>
      <c r="Q37" s="91">
        <f t="shared" si="7"/>
        <v>4.1409526862760817</v>
      </c>
      <c r="R37" s="52">
        <f t="shared" si="8"/>
        <v>100</v>
      </c>
      <c r="S37" s="91">
        <f t="shared" si="8"/>
        <v>95.734280127611399</v>
      </c>
      <c r="T37" s="4">
        <f t="shared" si="8"/>
        <v>4.2657198723885976</v>
      </c>
      <c r="U37" s="90">
        <f t="shared" si="9"/>
        <v>100</v>
      </c>
      <c r="V37" s="4">
        <f t="shared" si="9"/>
        <v>95.616927386766491</v>
      </c>
      <c r="W37" s="91">
        <f t="shared" si="9"/>
        <v>4.3830726132335069</v>
      </c>
      <c r="X37" s="52">
        <f t="shared" si="10"/>
        <v>100</v>
      </c>
      <c r="Y37" s="91">
        <f t="shared" si="10"/>
        <v>95.247193131427494</v>
      </c>
      <c r="Z37" s="4">
        <f t="shared" si="10"/>
        <v>4.7528068685725069</v>
      </c>
      <c r="AA37" s="90">
        <f t="shared" si="11"/>
        <v>100</v>
      </c>
      <c r="AB37" s="4">
        <f t="shared" si="11"/>
        <v>95.125897685965072</v>
      </c>
      <c r="AC37" s="91">
        <f t="shared" si="11"/>
        <v>4.874102314034932</v>
      </c>
      <c r="AD37" s="52">
        <f t="shared" si="12"/>
        <v>100</v>
      </c>
      <c r="AE37" s="91">
        <f t="shared" si="12"/>
        <v>94.912723449001049</v>
      </c>
      <c r="AF37" s="4">
        <f t="shared" si="12"/>
        <v>5.0872765509989479</v>
      </c>
      <c r="AG37" s="90">
        <f t="shared" si="13"/>
        <v>100</v>
      </c>
      <c r="AH37" s="4">
        <f t="shared" si="13"/>
        <v>94.683864745946593</v>
      </c>
      <c r="AI37" s="51">
        <f t="shared" si="13"/>
        <v>5.3161352540534024</v>
      </c>
      <c r="AJ37" s="52">
        <v>100</v>
      </c>
      <c r="AK37" s="91">
        <v>94.37239330400503</v>
      </c>
      <c r="AL37" s="4">
        <v>5.627606695994972</v>
      </c>
      <c r="AM37" s="51">
        <v>100</v>
      </c>
      <c r="AN37" s="53">
        <v>94.00983459991059</v>
      </c>
      <c r="AO37" s="91">
        <v>5.975860527492177</v>
      </c>
      <c r="AP37" s="4">
        <v>1.430487259722843E-2</v>
      </c>
      <c r="AQ37" s="51">
        <v>100</v>
      </c>
      <c r="AR37" s="51">
        <v>93.550091167799877</v>
      </c>
      <c r="AS37" s="51">
        <v>6.4499088322001255</v>
      </c>
      <c r="AT37" s="51">
        <v>0</v>
      </c>
      <c r="AU37" s="51">
        <v>100</v>
      </c>
      <c r="AV37" s="51">
        <v>93.084250498809297</v>
      </c>
      <c r="AW37" s="51">
        <v>6.9157495011907058</v>
      </c>
      <c r="AX37" s="51">
        <v>100</v>
      </c>
      <c r="AY37" s="53">
        <v>92.744634468359493</v>
      </c>
      <c r="AZ37" s="51">
        <v>7.2553655316405177</v>
      </c>
    </row>
    <row r="38" spans="2:52">
      <c r="B38" s="54" t="s">
        <v>44</v>
      </c>
      <c r="C38" s="92">
        <f t="shared" si="3"/>
        <v>100</v>
      </c>
      <c r="D38" s="7">
        <f t="shared" si="3"/>
        <v>96.250523953107887</v>
      </c>
      <c r="E38" s="55">
        <f t="shared" si="3"/>
        <v>3.7494760468921133</v>
      </c>
      <c r="F38" s="92">
        <f t="shared" si="4"/>
        <v>100</v>
      </c>
      <c r="G38" s="7">
        <f t="shared" si="4"/>
        <v>96.850597230158087</v>
      </c>
      <c r="H38" s="55">
        <f t="shared" si="4"/>
        <v>3.1494027698419176</v>
      </c>
      <c r="I38" s="92">
        <f t="shared" si="5"/>
        <v>100</v>
      </c>
      <c r="J38" s="7">
        <f t="shared" si="5"/>
        <v>96.744698787367881</v>
      </c>
      <c r="K38" s="93">
        <f t="shared" si="5"/>
        <v>3.255301212632125</v>
      </c>
      <c r="L38" s="56">
        <f t="shared" si="6"/>
        <v>100</v>
      </c>
      <c r="M38" s="93">
        <f t="shared" si="6"/>
        <v>97.176717934598969</v>
      </c>
      <c r="N38" s="7">
        <f t="shared" si="6"/>
        <v>2.8232820654010284</v>
      </c>
      <c r="O38" s="92">
        <f t="shared" si="7"/>
        <v>100</v>
      </c>
      <c r="P38" s="7">
        <f t="shared" si="7"/>
        <v>97.023874020298337</v>
      </c>
      <c r="Q38" s="93">
        <f t="shared" si="7"/>
        <v>2.9761259797016648</v>
      </c>
      <c r="R38" s="56">
        <f t="shared" si="8"/>
        <v>100</v>
      </c>
      <c r="S38" s="93">
        <f t="shared" si="8"/>
        <v>96.95843784430015</v>
      </c>
      <c r="T38" s="7">
        <f t="shared" si="8"/>
        <v>3.0415621556998524</v>
      </c>
      <c r="U38" s="92">
        <f t="shared" si="9"/>
        <v>100</v>
      </c>
      <c r="V38" s="7">
        <f t="shared" si="9"/>
        <v>96.729584917405901</v>
      </c>
      <c r="W38" s="93">
        <f t="shared" si="9"/>
        <v>3.2704150825940999</v>
      </c>
      <c r="X38" s="56">
        <f t="shared" si="10"/>
        <v>100</v>
      </c>
      <c r="Y38" s="93">
        <f t="shared" si="10"/>
        <v>96.667594118528342</v>
      </c>
      <c r="Z38" s="7">
        <f t="shared" si="10"/>
        <v>3.3324058814716522</v>
      </c>
      <c r="AA38" s="92">
        <f t="shared" si="11"/>
        <v>100</v>
      </c>
      <c r="AB38" s="7">
        <f t="shared" si="11"/>
        <v>96.27806985369034</v>
      </c>
      <c r="AC38" s="93">
        <f t="shared" si="11"/>
        <v>3.721930146309655</v>
      </c>
      <c r="AD38" s="56">
        <f t="shared" si="12"/>
        <v>100</v>
      </c>
      <c r="AE38" s="93">
        <f t="shared" si="12"/>
        <v>95.965921642830381</v>
      </c>
      <c r="AF38" s="7">
        <f t="shared" si="12"/>
        <v>4.0340783571696139</v>
      </c>
      <c r="AG38" s="92">
        <f t="shared" si="13"/>
        <v>100</v>
      </c>
      <c r="AH38" s="7">
        <f t="shared" si="13"/>
        <v>95.761149328466473</v>
      </c>
      <c r="AI38" s="55">
        <f t="shared" si="13"/>
        <v>4.2388506715335295</v>
      </c>
      <c r="AJ38" s="56">
        <v>100</v>
      </c>
      <c r="AK38" s="93">
        <v>95.42104310032596</v>
      </c>
      <c r="AL38" s="7">
        <v>4.5789568996740311</v>
      </c>
      <c r="AM38" s="55">
        <v>100</v>
      </c>
      <c r="AN38" s="57">
        <v>95.055036181597572</v>
      </c>
      <c r="AO38" s="93">
        <v>4.9449638184024227</v>
      </c>
      <c r="AP38" s="7">
        <v>0</v>
      </c>
      <c r="AQ38" s="55">
        <v>100</v>
      </c>
      <c r="AR38" s="55">
        <v>94.659776055124894</v>
      </c>
      <c r="AS38" s="55">
        <v>5.3393877056103296</v>
      </c>
      <c r="AT38" s="55" t="s">
        <v>8</v>
      </c>
      <c r="AU38" s="55">
        <v>100</v>
      </c>
      <c r="AV38" s="55">
        <v>94.214126298550113</v>
      </c>
      <c r="AW38" s="55">
        <v>5.7858737014498809</v>
      </c>
      <c r="AX38" s="55">
        <v>100</v>
      </c>
      <c r="AY38" s="57">
        <v>93.52978075610838</v>
      </c>
      <c r="AZ38" s="55">
        <v>6.4702192438916173</v>
      </c>
    </row>
    <row r="39" spans="2:52">
      <c r="B39" s="58" t="s">
        <v>15</v>
      </c>
      <c r="C39" s="90">
        <f t="shared" si="3"/>
        <v>100</v>
      </c>
      <c r="D39" s="4">
        <f t="shared" si="3"/>
        <v>97.248508537337997</v>
      </c>
      <c r="E39" s="51">
        <f t="shared" si="3"/>
        <v>2.751491462662004</v>
      </c>
      <c r="F39" s="90">
        <f t="shared" si="4"/>
        <v>100</v>
      </c>
      <c r="G39" s="4">
        <f t="shared" si="4"/>
        <v>97.246882793017448</v>
      </c>
      <c r="H39" s="51">
        <f t="shared" si="4"/>
        <v>2.7531172069825436</v>
      </c>
      <c r="I39" s="90">
        <f t="shared" si="5"/>
        <v>100</v>
      </c>
      <c r="J39" s="4">
        <f t="shared" si="5"/>
        <v>97.020492746949117</v>
      </c>
      <c r="K39" s="91">
        <f t="shared" si="5"/>
        <v>2.9795072530508864</v>
      </c>
      <c r="L39" s="52">
        <f t="shared" si="6"/>
        <v>100</v>
      </c>
      <c r="M39" s="91">
        <f t="shared" si="6"/>
        <v>97.028968713789112</v>
      </c>
      <c r="N39" s="4">
        <f t="shared" si="6"/>
        <v>2.9710312862108923</v>
      </c>
      <c r="O39" s="90">
        <f t="shared" si="7"/>
        <v>100</v>
      </c>
      <c r="P39" s="4">
        <f t="shared" si="7"/>
        <v>96.531843178995928</v>
      </c>
      <c r="Q39" s="91">
        <f t="shared" si="7"/>
        <v>3.4681568210040798</v>
      </c>
      <c r="R39" s="52">
        <f t="shared" si="8"/>
        <v>100</v>
      </c>
      <c r="S39" s="91">
        <f t="shared" si="8"/>
        <v>96.881083368599235</v>
      </c>
      <c r="T39" s="4">
        <f t="shared" si="8"/>
        <v>3.1189166314007615</v>
      </c>
      <c r="U39" s="90">
        <f t="shared" si="9"/>
        <v>100</v>
      </c>
      <c r="V39" s="4">
        <f t="shared" si="9"/>
        <v>96.700814713237065</v>
      </c>
      <c r="W39" s="91">
        <f t="shared" si="9"/>
        <v>3.2991852867629263</v>
      </c>
      <c r="X39" s="52">
        <f t="shared" si="10"/>
        <v>100</v>
      </c>
      <c r="Y39" s="91">
        <f t="shared" si="10"/>
        <v>96.154140224787838</v>
      </c>
      <c r="Z39" s="4">
        <f t="shared" si="10"/>
        <v>3.8458597752121721</v>
      </c>
      <c r="AA39" s="90">
        <f t="shared" si="11"/>
        <v>100</v>
      </c>
      <c r="AB39" s="4">
        <f t="shared" si="11"/>
        <v>95.68472835129856</v>
      </c>
      <c r="AC39" s="91">
        <f t="shared" si="11"/>
        <v>4.3152716487014393</v>
      </c>
      <c r="AD39" s="52">
        <f t="shared" si="12"/>
        <v>100</v>
      </c>
      <c r="AE39" s="91">
        <f t="shared" si="12"/>
        <v>95.619298671568799</v>
      </c>
      <c r="AF39" s="4">
        <f t="shared" si="12"/>
        <v>4.3807013284312024</v>
      </c>
      <c r="AG39" s="90">
        <f t="shared" si="13"/>
        <v>100</v>
      </c>
      <c r="AH39" s="4">
        <f t="shared" si="13"/>
        <v>95.300953916431538</v>
      </c>
      <c r="AI39" s="51">
        <f t="shared" si="13"/>
        <v>4.6990460835684535</v>
      </c>
      <c r="AJ39" s="52">
        <v>100</v>
      </c>
      <c r="AK39" s="91">
        <v>94.825847995056748</v>
      </c>
      <c r="AL39" s="4">
        <v>5.1741520049432497</v>
      </c>
      <c r="AM39" s="51">
        <v>100</v>
      </c>
      <c r="AN39" s="53">
        <v>94.81746963113325</v>
      </c>
      <c r="AO39" s="91">
        <v>5.1825303688667574</v>
      </c>
      <c r="AP39" s="4">
        <v>0</v>
      </c>
      <c r="AQ39" s="51">
        <v>100</v>
      </c>
      <c r="AR39" s="51">
        <v>94.32086644371492</v>
      </c>
      <c r="AS39" s="51">
        <v>5.679133556285092</v>
      </c>
      <c r="AT39" s="51">
        <v>0</v>
      </c>
      <c r="AU39" s="51">
        <v>100</v>
      </c>
      <c r="AV39" s="51">
        <v>94.139573410644033</v>
      </c>
      <c r="AW39" s="51">
        <v>5.8604265893559742</v>
      </c>
      <c r="AX39" s="51">
        <v>100</v>
      </c>
      <c r="AY39" s="53">
        <v>93.875667099379783</v>
      </c>
      <c r="AZ39" s="51">
        <v>6.1243329006202218</v>
      </c>
    </row>
    <row r="40" spans="2:52">
      <c r="B40" s="54" t="s">
        <v>16</v>
      </c>
      <c r="C40" s="92">
        <f t="shared" si="3"/>
        <v>100</v>
      </c>
      <c r="D40" s="7">
        <f t="shared" si="3"/>
        <v>97.445255474452551</v>
      </c>
      <c r="E40" s="55">
        <f t="shared" si="3"/>
        <v>2.5547445255474455</v>
      </c>
      <c r="F40" s="92">
        <f t="shared" si="4"/>
        <v>100</v>
      </c>
      <c r="G40" s="7">
        <f t="shared" si="4"/>
        <v>97.036144578313255</v>
      </c>
      <c r="H40" s="55">
        <f t="shared" si="4"/>
        <v>2.963855421686747</v>
      </c>
      <c r="I40" s="92">
        <f t="shared" si="5"/>
        <v>100</v>
      </c>
      <c r="J40" s="7">
        <f t="shared" si="5"/>
        <v>97.136721546170364</v>
      </c>
      <c r="K40" s="93">
        <f t="shared" si="5"/>
        <v>2.863278453829635</v>
      </c>
      <c r="L40" s="56">
        <f t="shared" si="6"/>
        <v>100</v>
      </c>
      <c r="M40" s="93">
        <f t="shared" si="6"/>
        <v>97.376294591484466</v>
      </c>
      <c r="N40" s="7">
        <f t="shared" si="6"/>
        <v>2.6237054085155349</v>
      </c>
      <c r="O40" s="92">
        <f t="shared" si="7"/>
        <v>100</v>
      </c>
      <c r="P40" s="7">
        <f t="shared" si="7"/>
        <v>97.350845948352628</v>
      </c>
      <c r="Q40" s="93">
        <f t="shared" si="7"/>
        <v>2.6491540516473733</v>
      </c>
      <c r="R40" s="56">
        <f t="shared" si="8"/>
        <v>100</v>
      </c>
      <c r="S40" s="93">
        <f t="shared" si="8"/>
        <v>97.282494206867497</v>
      </c>
      <c r="T40" s="7">
        <f t="shared" si="8"/>
        <v>2.7175057931325046</v>
      </c>
      <c r="U40" s="92">
        <f t="shared" si="9"/>
        <v>100</v>
      </c>
      <c r="V40" s="7">
        <f t="shared" si="9"/>
        <v>96.720655868826228</v>
      </c>
      <c r="W40" s="93">
        <f t="shared" si="9"/>
        <v>3.2793441311737648</v>
      </c>
      <c r="X40" s="56">
        <f t="shared" si="10"/>
        <v>100</v>
      </c>
      <c r="Y40" s="93">
        <f t="shared" si="10"/>
        <v>96.644784828592265</v>
      </c>
      <c r="Z40" s="7">
        <f t="shared" si="10"/>
        <v>3.3552151714077314</v>
      </c>
      <c r="AA40" s="92">
        <f t="shared" si="11"/>
        <v>100</v>
      </c>
      <c r="AB40" s="7">
        <f t="shared" si="11"/>
        <v>96.485892887312048</v>
      </c>
      <c r="AC40" s="93">
        <f t="shared" si="11"/>
        <v>3.5141071126879537</v>
      </c>
      <c r="AD40" s="56">
        <f t="shared" si="12"/>
        <v>100</v>
      </c>
      <c r="AE40" s="93">
        <f t="shared" si="12"/>
        <v>95.815626021575682</v>
      </c>
      <c r="AF40" s="7">
        <f t="shared" si="12"/>
        <v>4.1843739784243219</v>
      </c>
      <c r="AG40" s="92">
        <f t="shared" si="13"/>
        <v>100</v>
      </c>
      <c r="AH40" s="7">
        <f t="shared" si="13"/>
        <v>95.73649623337073</v>
      </c>
      <c r="AI40" s="55">
        <f t="shared" si="13"/>
        <v>4.2635037666292677</v>
      </c>
      <c r="AJ40" s="56">
        <v>100</v>
      </c>
      <c r="AK40" s="93">
        <v>95.349915031670022</v>
      </c>
      <c r="AL40" s="7">
        <v>4.6500849683299856</v>
      </c>
      <c r="AM40" s="55">
        <v>100</v>
      </c>
      <c r="AN40" s="57">
        <v>94.943224829674492</v>
      </c>
      <c r="AO40" s="93">
        <v>5.056775170325511</v>
      </c>
      <c r="AP40" s="7">
        <v>0</v>
      </c>
      <c r="AQ40" s="55">
        <v>100</v>
      </c>
      <c r="AR40" s="55">
        <v>94.676579925650557</v>
      </c>
      <c r="AS40" s="55">
        <v>5.3234200743494418</v>
      </c>
      <c r="AT40" s="55">
        <v>0</v>
      </c>
      <c r="AU40" s="55">
        <v>100</v>
      </c>
      <c r="AV40" s="55">
        <v>94.464517993929761</v>
      </c>
      <c r="AW40" s="55">
        <v>5.5354820060702412</v>
      </c>
      <c r="AX40" s="55">
        <v>100</v>
      </c>
      <c r="AY40" s="57">
        <v>93.904147982062781</v>
      </c>
      <c r="AZ40" s="55">
        <v>6.0958520179372204</v>
      </c>
    </row>
    <row r="41" spans="2:52">
      <c r="B41" s="58" t="s">
        <v>17</v>
      </c>
      <c r="C41" s="90">
        <f t="shared" si="3"/>
        <v>100</v>
      </c>
      <c r="D41" s="4">
        <f t="shared" si="3"/>
        <v>98.405042739124198</v>
      </c>
      <c r="E41" s="51">
        <f t="shared" si="3"/>
        <v>1.5949572608757938</v>
      </c>
      <c r="F41" s="90">
        <f t="shared" si="4"/>
        <v>100</v>
      </c>
      <c r="G41" s="4">
        <f t="shared" si="4"/>
        <v>98.204692593783008</v>
      </c>
      <c r="H41" s="51">
        <f t="shared" si="4"/>
        <v>1.795307406216998</v>
      </c>
      <c r="I41" s="90">
        <f t="shared" si="5"/>
        <v>100</v>
      </c>
      <c r="J41" s="4">
        <f t="shared" si="5"/>
        <v>97.821417612764648</v>
      </c>
      <c r="K41" s="91">
        <f t="shared" si="5"/>
        <v>2.1785823872353482</v>
      </c>
      <c r="L41" s="52">
        <f t="shared" si="6"/>
        <v>100</v>
      </c>
      <c r="M41" s="91">
        <f t="shared" si="6"/>
        <v>97.437175493250265</v>
      </c>
      <c r="N41" s="4">
        <f t="shared" si="6"/>
        <v>2.5628245067497404</v>
      </c>
      <c r="O41" s="90">
        <f t="shared" si="7"/>
        <v>100</v>
      </c>
      <c r="P41" s="4">
        <f t="shared" si="7"/>
        <v>96.728424015009381</v>
      </c>
      <c r="Q41" s="91">
        <f t="shared" si="7"/>
        <v>3.2715759849906192</v>
      </c>
      <c r="R41" s="52">
        <f t="shared" si="8"/>
        <v>100</v>
      </c>
      <c r="S41" s="91">
        <f t="shared" si="8"/>
        <v>96.23779545368869</v>
      </c>
      <c r="T41" s="4">
        <f t="shared" si="8"/>
        <v>3.7622045463113056</v>
      </c>
      <c r="U41" s="90">
        <f t="shared" si="9"/>
        <v>100</v>
      </c>
      <c r="V41" s="4">
        <f t="shared" si="9"/>
        <v>95.640767627398844</v>
      </c>
      <c r="W41" s="91">
        <f t="shared" si="9"/>
        <v>4.3592323726011646</v>
      </c>
      <c r="X41" s="52">
        <f t="shared" si="10"/>
        <v>100</v>
      </c>
      <c r="Y41" s="91">
        <f t="shared" si="10"/>
        <v>94.970670924299753</v>
      </c>
      <c r="Z41" s="4">
        <f t="shared" si="10"/>
        <v>5.0293290757002538</v>
      </c>
      <c r="AA41" s="90">
        <f t="shared" si="11"/>
        <v>100</v>
      </c>
      <c r="AB41" s="4">
        <f t="shared" si="11"/>
        <v>94.361829821285681</v>
      </c>
      <c r="AC41" s="91">
        <f t="shared" si="11"/>
        <v>5.6381701787143239</v>
      </c>
      <c r="AD41" s="52">
        <f t="shared" si="12"/>
        <v>100</v>
      </c>
      <c r="AE41" s="91">
        <f t="shared" si="12"/>
        <v>93.783159196693035</v>
      </c>
      <c r="AF41" s="4">
        <f t="shared" si="12"/>
        <v>6.2168408033069689</v>
      </c>
      <c r="AG41" s="90">
        <f t="shared" si="13"/>
        <v>100</v>
      </c>
      <c r="AH41" s="4">
        <f t="shared" si="13"/>
        <v>93.184312004263731</v>
      </c>
      <c r="AI41" s="51">
        <f t="shared" si="13"/>
        <v>6.8156879957362762</v>
      </c>
      <c r="AJ41" s="52">
        <v>100</v>
      </c>
      <c r="AK41" s="91">
        <v>92.61015311207079</v>
      </c>
      <c r="AL41" s="4">
        <v>7.3898468879292123</v>
      </c>
      <c r="AM41" s="51">
        <v>100</v>
      </c>
      <c r="AN41" s="53">
        <v>92.047621799687917</v>
      </c>
      <c r="AO41" s="91">
        <v>7.9523782003120855</v>
      </c>
      <c r="AP41" s="4">
        <v>0</v>
      </c>
      <c r="AQ41" s="51">
        <v>100</v>
      </c>
      <c r="AR41" s="51">
        <v>91.427226927974317</v>
      </c>
      <c r="AS41" s="51">
        <v>8.5727730720256883</v>
      </c>
      <c r="AT41" s="51">
        <v>0</v>
      </c>
      <c r="AU41" s="51">
        <v>100</v>
      </c>
      <c r="AV41" s="51">
        <v>90.691678286721569</v>
      </c>
      <c r="AW41" s="51">
        <v>9.3083217132784331</v>
      </c>
      <c r="AX41" s="51">
        <v>100</v>
      </c>
      <c r="AY41" s="53">
        <v>90.144336285470843</v>
      </c>
      <c r="AZ41" s="51">
        <v>9.8556637145291646</v>
      </c>
    </row>
    <row r="42" spans="2:52">
      <c r="B42" s="54" t="s">
        <v>18</v>
      </c>
      <c r="C42" s="92">
        <f t="shared" si="3"/>
        <v>100</v>
      </c>
      <c r="D42" s="7">
        <f t="shared" si="3"/>
        <v>99.095163806552264</v>
      </c>
      <c r="E42" s="55">
        <f t="shared" si="3"/>
        <v>0.90483619344773791</v>
      </c>
      <c r="F42" s="92">
        <f t="shared" si="4"/>
        <v>100</v>
      </c>
      <c r="G42" s="7">
        <f t="shared" si="4"/>
        <v>98.80303844088084</v>
      </c>
      <c r="H42" s="55">
        <f t="shared" si="4"/>
        <v>1.1969615591191589</v>
      </c>
      <c r="I42" s="92">
        <f t="shared" si="5"/>
        <v>100</v>
      </c>
      <c r="J42" s="7">
        <f t="shared" si="5"/>
        <v>98.617235966813666</v>
      </c>
      <c r="K42" s="93">
        <f t="shared" si="5"/>
        <v>1.3827640331863369</v>
      </c>
      <c r="L42" s="56">
        <f t="shared" si="6"/>
        <v>100</v>
      </c>
      <c r="M42" s="93">
        <f t="shared" si="6"/>
        <v>98.476715508486862</v>
      </c>
      <c r="N42" s="7">
        <f t="shared" si="6"/>
        <v>1.5232844915131292</v>
      </c>
      <c r="O42" s="92">
        <f t="shared" si="7"/>
        <v>100</v>
      </c>
      <c r="P42" s="7">
        <f t="shared" si="7"/>
        <v>98.217595893340942</v>
      </c>
      <c r="Q42" s="93">
        <f t="shared" si="7"/>
        <v>1.7824041066590617</v>
      </c>
      <c r="R42" s="56">
        <f t="shared" si="8"/>
        <v>100</v>
      </c>
      <c r="S42" s="93">
        <f t="shared" si="8"/>
        <v>98.115463047605658</v>
      </c>
      <c r="T42" s="7">
        <f t="shared" si="8"/>
        <v>1.8845369523943463</v>
      </c>
      <c r="U42" s="92">
        <f t="shared" si="9"/>
        <v>100</v>
      </c>
      <c r="V42" s="7">
        <f t="shared" si="9"/>
        <v>97.506132461161073</v>
      </c>
      <c r="W42" s="93">
        <f t="shared" si="9"/>
        <v>2.4938675388389209</v>
      </c>
      <c r="X42" s="56">
        <f t="shared" si="10"/>
        <v>100</v>
      </c>
      <c r="Y42" s="93">
        <f t="shared" si="10"/>
        <v>97.078696343402228</v>
      </c>
      <c r="Z42" s="7">
        <f t="shared" si="10"/>
        <v>2.9213036565977744</v>
      </c>
      <c r="AA42" s="92">
        <f t="shared" si="11"/>
        <v>100</v>
      </c>
      <c r="AB42" s="7">
        <f t="shared" si="11"/>
        <v>96.471396452660514</v>
      </c>
      <c r="AC42" s="93">
        <f t="shared" si="11"/>
        <v>3.5286035473394954</v>
      </c>
      <c r="AD42" s="56">
        <f t="shared" si="12"/>
        <v>100</v>
      </c>
      <c r="AE42" s="93">
        <f t="shared" si="12"/>
        <v>96.053503645237086</v>
      </c>
      <c r="AF42" s="7">
        <f t="shared" si="12"/>
        <v>3.9464963547629086</v>
      </c>
      <c r="AG42" s="92">
        <f t="shared" si="13"/>
        <v>100</v>
      </c>
      <c r="AH42" s="7">
        <f t="shared" si="13"/>
        <v>95.440712029859327</v>
      </c>
      <c r="AI42" s="55">
        <f t="shared" si="13"/>
        <v>4.5592879701406828</v>
      </c>
      <c r="AJ42" s="56">
        <v>100</v>
      </c>
      <c r="AK42" s="93">
        <v>94.93544078361532</v>
      </c>
      <c r="AL42" s="7">
        <v>5.0645592163846844</v>
      </c>
      <c r="AM42" s="55">
        <v>100</v>
      </c>
      <c r="AN42" s="57">
        <v>94.514927387572214</v>
      </c>
      <c r="AO42" s="93">
        <v>5.4850726124277926</v>
      </c>
      <c r="AP42" s="7">
        <v>0</v>
      </c>
      <c r="AQ42" s="55">
        <v>100</v>
      </c>
      <c r="AR42" s="55">
        <v>93.999471319058941</v>
      </c>
      <c r="AS42" s="55">
        <v>6.0005286809410521</v>
      </c>
      <c r="AT42" s="55">
        <v>0</v>
      </c>
      <c r="AU42" s="55">
        <v>100</v>
      </c>
      <c r="AV42" s="55">
        <v>93.667573791082276</v>
      </c>
      <c r="AW42" s="55">
        <v>6.332426208917731</v>
      </c>
      <c r="AX42" s="55">
        <v>100</v>
      </c>
      <c r="AY42" s="57">
        <v>93.156962816373294</v>
      </c>
      <c r="AZ42" s="55">
        <v>6.8430371836267057</v>
      </c>
    </row>
    <row r="43" spans="2:52">
      <c r="B43" s="58" t="s">
        <v>19</v>
      </c>
      <c r="C43" s="90">
        <f t="shared" si="3"/>
        <v>100</v>
      </c>
      <c r="D43" s="4">
        <f t="shared" si="3"/>
        <v>94.977738201246666</v>
      </c>
      <c r="E43" s="51">
        <f t="shared" si="3"/>
        <v>5.0222617987533393</v>
      </c>
      <c r="F43" s="90">
        <f t="shared" si="4"/>
        <v>100</v>
      </c>
      <c r="G43" s="4">
        <f t="shared" si="4"/>
        <v>94.359556448092206</v>
      </c>
      <c r="H43" s="51">
        <f t="shared" si="4"/>
        <v>5.6404435519077971</v>
      </c>
      <c r="I43" s="90">
        <f t="shared" si="5"/>
        <v>100</v>
      </c>
      <c r="J43" s="4">
        <f t="shared" si="5"/>
        <v>94.529186195142728</v>
      </c>
      <c r="K43" s="91">
        <f t="shared" si="5"/>
        <v>5.470813804857265</v>
      </c>
      <c r="L43" s="52">
        <f t="shared" si="6"/>
        <v>100</v>
      </c>
      <c r="M43" s="91">
        <f t="shared" si="6"/>
        <v>94.265002013693106</v>
      </c>
      <c r="N43" s="4">
        <f t="shared" si="6"/>
        <v>5.7349979863068867</v>
      </c>
      <c r="O43" s="90">
        <f t="shared" si="7"/>
        <v>100</v>
      </c>
      <c r="P43" s="4">
        <f t="shared" si="7"/>
        <v>94.179571286902132</v>
      </c>
      <c r="Q43" s="91">
        <f t="shared" si="7"/>
        <v>5.8204287130978711</v>
      </c>
      <c r="R43" s="52">
        <f t="shared" si="8"/>
        <v>100</v>
      </c>
      <c r="S43" s="91">
        <f t="shared" si="8"/>
        <v>93.728898786006752</v>
      </c>
      <c r="T43" s="4">
        <f t="shared" si="8"/>
        <v>6.2711012139932478</v>
      </c>
      <c r="U43" s="90">
        <f t="shared" si="9"/>
        <v>100</v>
      </c>
      <c r="V43" s="4">
        <f t="shared" si="9"/>
        <v>93.744917321767417</v>
      </c>
      <c r="W43" s="91">
        <f t="shared" si="9"/>
        <v>6.2550826782325837</v>
      </c>
      <c r="X43" s="52">
        <f t="shared" si="10"/>
        <v>100</v>
      </c>
      <c r="Y43" s="91">
        <f t="shared" si="10"/>
        <v>93.640770506442152</v>
      </c>
      <c r="Z43" s="4">
        <f t="shared" si="10"/>
        <v>6.3592294935578515</v>
      </c>
      <c r="AA43" s="90">
        <f t="shared" si="11"/>
        <v>100</v>
      </c>
      <c r="AB43" s="4">
        <f t="shared" si="11"/>
        <v>93.004462670365456</v>
      </c>
      <c r="AC43" s="91">
        <f t="shared" si="11"/>
        <v>6.9955373296345433</v>
      </c>
      <c r="AD43" s="52">
        <f t="shared" si="12"/>
        <v>100</v>
      </c>
      <c r="AE43" s="91">
        <f t="shared" si="12"/>
        <v>92.499141778235497</v>
      </c>
      <c r="AF43" s="4">
        <f t="shared" si="12"/>
        <v>7.5008582217645046</v>
      </c>
      <c r="AG43" s="90">
        <f t="shared" si="13"/>
        <v>100</v>
      </c>
      <c r="AH43" s="4">
        <f t="shared" si="13"/>
        <v>92.504733266510755</v>
      </c>
      <c r="AI43" s="51">
        <f t="shared" si="13"/>
        <v>7.4952667334892533</v>
      </c>
      <c r="AJ43" s="52">
        <v>100</v>
      </c>
      <c r="AK43" s="91">
        <v>91.86132154882155</v>
      </c>
      <c r="AL43" s="4">
        <v>8.1386784511784516</v>
      </c>
      <c r="AM43" s="51">
        <v>100</v>
      </c>
      <c r="AN43" s="53">
        <v>91.435554668794893</v>
      </c>
      <c r="AO43" s="91">
        <v>8.5395051875498798</v>
      </c>
      <c r="AP43" s="4">
        <v>2.4940143655227454E-2</v>
      </c>
      <c r="AQ43" s="51">
        <v>100</v>
      </c>
      <c r="AR43" s="51">
        <v>90.854209250368399</v>
      </c>
      <c r="AS43" s="51">
        <v>9.1362836906403011</v>
      </c>
      <c r="AT43" s="51" t="s">
        <v>8</v>
      </c>
      <c r="AU43" s="51">
        <v>100</v>
      </c>
      <c r="AV43" s="51">
        <v>90.468319559228647</v>
      </c>
      <c r="AW43" s="51">
        <v>9.5316804407713498</v>
      </c>
      <c r="AX43" s="51">
        <v>100</v>
      </c>
      <c r="AY43" s="53">
        <v>90.228826933193048</v>
      </c>
      <c r="AZ43" s="51">
        <v>9.771173066806945</v>
      </c>
    </row>
    <row r="44" spans="2:52">
      <c r="B44" s="59" t="s">
        <v>20</v>
      </c>
      <c r="C44" s="60">
        <f t="shared" si="3"/>
        <v>100</v>
      </c>
      <c r="D44" s="8">
        <f t="shared" si="3"/>
        <v>99.098050625545525</v>
      </c>
      <c r="E44" s="61">
        <f t="shared" si="3"/>
        <v>0.90194937445446599</v>
      </c>
      <c r="F44" s="60">
        <f t="shared" si="4"/>
        <v>100</v>
      </c>
      <c r="G44" s="8">
        <f t="shared" si="4"/>
        <v>99.11213088587391</v>
      </c>
      <c r="H44" s="61">
        <f t="shared" si="4"/>
        <v>0.88786911412609748</v>
      </c>
      <c r="I44" s="60">
        <f t="shared" si="5"/>
        <v>100</v>
      </c>
      <c r="J44" s="8">
        <f t="shared" si="5"/>
        <v>98.675301736826611</v>
      </c>
      <c r="K44" s="62">
        <f t="shared" si="5"/>
        <v>1.3246982631733883</v>
      </c>
      <c r="L44" s="63">
        <f t="shared" si="6"/>
        <v>100</v>
      </c>
      <c r="M44" s="62">
        <f t="shared" si="6"/>
        <v>98.393994108144071</v>
      </c>
      <c r="N44" s="8">
        <f t="shared" si="6"/>
        <v>1.6060058918559346</v>
      </c>
      <c r="O44" s="60">
        <f t="shared" si="7"/>
        <v>100</v>
      </c>
      <c r="P44" s="8">
        <f t="shared" si="7"/>
        <v>98.20218628602403</v>
      </c>
      <c r="Q44" s="62">
        <f t="shared" si="7"/>
        <v>1.7978137139759689</v>
      </c>
      <c r="R44" s="63">
        <f t="shared" si="8"/>
        <v>100</v>
      </c>
      <c r="S44" s="62">
        <f t="shared" si="8"/>
        <v>97.513746115228301</v>
      </c>
      <c r="T44" s="8">
        <f t="shared" si="8"/>
        <v>2.4862538847716951</v>
      </c>
      <c r="U44" s="60">
        <f t="shared" si="9"/>
        <v>100</v>
      </c>
      <c r="V44" s="8">
        <f t="shared" si="9"/>
        <v>97.007387305894767</v>
      </c>
      <c r="W44" s="62">
        <f t="shared" si="9"/>
        <v>2.9926126941052313</v>
      </c>
      <c r="X44" s="63">
        <f t="shared" si="10"/>
        <v>100</v>
      </c>
      <c r="Y44" s="62">
        <f t="shared" si="10"/>
        <v>96.686287333769343</v>
      </c>
      <c r="Z44" s="8">
        <f t="shared" si="10"/>
        <v>3.3137126662306517</v>
      </c>
      <c r="AA44" s="60">
        <f t="shared" si="11"/>
        <v>100</v>
      </c>
      <c r="AB44" s="8">
        <f t="shared" si="11"/>
        <v>96.306777982170658</v>
      </c>
      <c r="AC44" s="62">
        <f t="shared" si="11"/>
        <v>3.6932220178293478</v>
      </c>
      <c r="AD44" s="63">
        <f t="shared" si="12"/>
        <v>100</v>
      </c>
      <c r="AE44" s="62">
        <f t="shared" si="12"/>
        <v>96.030747728860931</v>
      </c>
      <c r="AF44" s="8">
        <f t="shared" si="12"/>
        <v>3.9692522711390636</v>
      </c>
      <c r="AG44" s="60">
        <f t="shared" si="13"/>
        <v>100</v>
      </c>
      <c r="AH44" s="8">
        <f t="shared" si="13"/>
        <v>95.780358738231058</v>
      </c>
      <c r="AI44" s="61">
        <f t="shared" si="13"/>
        <v>4.2196412617689507</v>
      </c>
      <c r="AJ44" s="63">
        <v>100</v>
      </c>
      <c r="AK44" s="62">
        <v>95.41204170871174</v>
      </c>
      <c r="AL44" s="8">
        <v>4.5879582912882615</v>
      </c>
      <c r="AM44" s="61">
        <v>100</v>
      </c>
      <c r="AN44" s="64">
        <v>94.866232827187275</v>
      </c>
      <c r="AO44" s="62">
        <v>5.1337671728127265</v>
      </c>
      <c r="AP44" s="8">
        <v>0</v>
      </c>
      <c r="AQ44" s="61">
        <v>100</v>
      </c>
      <c r="AR44" s="61">
        <v>94.626304531017041</v>
      </c>
      <c r="AS44" s="61">
        <v>5.3736954689829517</v>
      </c>
      <c r="AT44" s="61">
        <v>0</v>
      </c>
      <c r="AU44" s="61">
        <v>100</v>
      </c>
      <c r="AV44" s="61">
        <v>94.334186939820739</v>
      </c>
      <c r="AW44" s="61">
        <v>5.6658130601792571</v>
      </c>
      <c r="AX44" s="61">
        <v>100</v>
      </c>
      <c r="AY44" s="64">
        <v>93.970070422535215</v>
      </c>
      <c r="AZ44" s="61">
        <v>6.029929577464789</v>
      </c>
    </row>
    <row r="45" spans="2:52">
      <c r="B45" s="65" t="s">
        <v>21</v>
      </c>
      <c r="C45" s="94">
        <f t="shared" ref="C45:E47" si="14">C24/$C24*100</f>
        <v>100</v>
      </c>
      <c r="D45" s="12">
        <f t="shared" si="14"/>
        <v>97.724933979691784</v>
      </c>
      <c r="E45" s="66">
        <f t="shared" si="14"/>
        <v>2.2750660203082189</v>
      </c>
      <c r="F45" s="94">
        <f t="shared" ref="F45:H47" si="15">F24/$F24*100</f>
        <v>100</v>
      </c>
      <c r="G45" s="12">
        <f t="shared" si="15"/>
        <v>97.933659597607388</v>
      </c>
      <c r="H45" s="66">
        <f t="shared" si="15"/>
        <v>2.0663404023926049</v>
      </c>
      <c r="I45" s="94">
        <f t="shared" ref="I45:K47" si="16">I24/$I24*100</f>
        <v>100</v>
      </c>
      <c r="J45" s="12">
        <f t="shared" si="16"/>
        <v>97.585347503056525</v>
      </c>
      <c r="K45" s="95">
        <f t="shared" si="16"/>
        <v>2.4146524969434777</v>
      </c>
      <c r="L45" s="67">
        <f t="shared" ref="L45:N47" si="17">L24/$L24*100</f>
        <v>100</v>
      </c>
      <c r="M45" s="95">
        <f t="shared" si="17"/>
        <v>97.313489877814376</v>
      </c>
      <c r="N45" s="12">
        <f t="shared" si="17"/>
        <v>2.686510122185628</v>
      </c>
      <c r="O45" s="94">
        <f t="shared" ref="O45:Q47" si="18">O24/$O24*100</f>
        <v>100</v>
      </c>
      <c r="P45" s="12">
        <f t="shared" si="18"/>
        <v>96.73085583170716</v>
      </c>
      <c r="Q45" s="95">
        <f t="shared" si="18"/>
        <v>3.2691441682928395</v>
      </c>
      <c r="R45" s="67">
        <f t="shared" ref="R45:T47" si="19">R24/$R24*100</f>
        <v>100</v>
      </c>
      <c r="S45" s="95">
        <f t="shared" si="19"/>
        <v>96.291138090768712</v>
      </c>
      <c r="T45" s="12">
        <f t="shared" si="19"/>
        <v>3.7088619092312811</v>
      </c>
      <c r="U45" s="94">
        <f t="shared" ref="U45:W47" si="20">U24/$U24*100</f>
        <v>100</v>
      </c>
      <c r="V45" s="12">
        <f t="shared" si="20"/>
        <v>95.526431675888873</v>
      </c>
      <c r="W45" s="95">
        <f t="shared" si="20"/>
        <v>4.4735683241111257</v>
      </c>
      <c r="X45" s="67">
        <f t="shared" ref="X45:Z47" si="21">X24/$X24*100</f>
        <v>100</v>
      </c>
      <c r="Y45" s="95">
        <f t="shared" si="21"/>
        <v>94.883083936909443</v>
      </c>
      <c r="Z45" s="12">
        <f t="shared" si="21"/>
        <v>5.1169160630905548</v>
      </c>
      <c r="AA45" s="94">
        <f t="shared" ref="AA45:AC47" si="22">AA24/$AA24*100</f>
        <v>100</v>
      </c>
      <c r="AB45" s="12">
        <f t="shared" si="22"/>
        <v>94.32878300743161</v>
      </c>
      <c r="AC45" s="95">
        <f t="shared" si="22"/>
        <v>5.6712169925683868</v>
      </c>
      <c r="AD45" s="67">
        <f t="shared" ref="AD45:AF47" si="23">AD24/$AD24*100</f>
        <v>100</v>
      </c>
      <c r="AE45" s="95">
        <f t="shared" si="23"/>
        <v>93.833930837158206</v>
      </c>
      <c r="AF45" s="12">
        <f t="shared" si="23"/>
        <v>6.1660691628417901</v>
      </c>
      <c r="AG45" s="94">
        <f t="shared" ref="AG45:AI47" si="24">AG24/$AG24*100</f>
        <v>100</v>
      </c>
      <c r="AH45" s="12">
        <f t="shared" si="24"/>
        <v>93.381083170238313</v>
      </c>
      <c r="AI45" s="66">
        <f t="shared" si="24"/>
        <v>6.6189168297616892</v>
      </c>
      <c r="AJ45" s="67">
        <v>100</v>
      </c>
      <c r="AK45" s="95">
        <v>92.868076376834466</v>
      </c>
      <c r="AL45" s="12">
        <v>7.1319236231655356</v>
      </c>
      <c r="AM45" s="66">
        <v>100</v>
      </c>
      <c r="AN45" s="68">
        <v>92.1864259546021</v>
      </c>
      <c r="AO45" s="95">
        <v>7.8097971824602483</v>
      </c>
      <c r="AP45" s="12">
        <v>3.776862937643993E-3</v>
      </c>
      <c r="AQ45" s="66">
        <v>100</v>
      </c>
      <c r="AR45" s="66">
        <v>91.655650304342146</v>
      </c>
      <c r="AS45" s="66">
        <v>8.3428969885381417</v>
      </c>
      <c r="AT45" s="66">
        <v>0</v>
      </c>
      <c r="AU45" s="66">
        <v>100</v>
      </c>
      <c r="AV45" s="66">
        <v>91.072789167954028</v>
      </c>
      <c r="AW45" s="66">
        <v>8.9272108320459669</v>
      </c>
      <c r="AX45" s="66">
        <v>100</v>
      </c>
      <c r="AY45" s="68">
        <v>90.459264738110889</v>
      </c>
      <c r="AZ45" s="66">
        <v>9.5407352618891075</v>
      </c>
    </row>
    <row r="46" spans="2:52">
      <c r="B46" s="69" t="s">
        <v>22</v>
      </c>
      <c r="C46" s="90">
        <f t="shared" si="14"/>
        <v>100</v>
      </c>
      <c r="D46" s="4">
        <f t="shared" si="14"/>
        <v>96.629721366780103</v>
      </c>
      <c r="E46" s="51">
        <f t="shared" si="14"/>
        <v>3.3702786332199004</v>
      </c>
      <c r="F46" s="90">
        <f t="shared" si="15"/>
        <v>100</v>
      </c>
      <c r="G46" s="4">
        <f t="shared" si="15"/>
        <v>96.623626765587105</v>
      </c>
      <c r="H46" s="51">
        <f t="shared" si="15"/>
        <v>3.3763732344128981</v>
      </c>
      <c r="I46" s="90">
        <f t="shared" si="16"/>
        <v>100</v>
      </c>
      <c r="J46" s="4">
        <f t="shared" si="16"/>
        <v>96.499955794642318</v>
      </c>
      <c r="K46" s="91">
        <f t="shared" si="16"/>
        <v>3.5000442053576895</v>
      </c>
      <c r="L46" s="52">
        <f t="shared" si="17"/>
        <v>100</v>
      </c>
      <c r="M46" s="91">
        <f t="shared" si="17"/>
        <v>96.455351056578053</v>
      </c>
      <c r="N46" s="4">
        <f t="shared" si="17"/>
        <v>3.5446489434219499</v>
      </c>
      <c r="O46" s="90">
        <f t="shared" si="18"/>
        <v>100</v>
      </c>
      <c r="P46" s="4">
        <f t="shared" si="18"/>
        <v>96.253902504036546</v>
      </c>
      <c r="Q46" s="91">
        <f t="shared" si="18"/>
        <v>3.7460974959634554</v>
      </c>
      <c r="R46" s="52">
        <f t="shared" si="19"/>
        <v>100</v>
      </c>
      <c r="S46" s="91">
        <f t="shared" si="19"/>
        <v>96.138238258534102</v>
      </c>
      <c r="T46" s="4">
        <f t="shared" si="19"/>
        <v>3.8617617414658945</v>
      </c>
      <c r="U46" s="90">
        <f t="shared" si="20"/>
        <v>100</v>
      </c>
      <c r="V46" s="4">
        <f t="shared" si="20"/>
        <v>95.930760956872902</v>
      </c>
      <c r="W46" s="91">
        <f t="shared" si="20"/>
        <v>4.0692390431270962</v>
      </c>
      <c r="X46" s="52">
        <f t="shared" si="21"/>
        <v>100</v>
      </c>
      <c r="Y46" s="91">
        <f t="shared" si="21"/>
        <v>95.714804187021699</v>
      </c>
      <c r="Z46" s="4">
        <f t="shared" si="21"/>
        <v>4.285195812978305</v>
      </c>
      <c r="AA46" s="90">
        <f t="shared" si="22"/>
        <v>100</v>
      </c>
      <c r="AB46" s="4">
        <f t="shared" si="22"/>
        <v>95.384445994054389</v>
      </c>
      <c r="AC46" s="91">
        <f t="shared" si="22"/>
        <v>4.6155540059456088</v>
      </c>
      <c r="AD46" s="52">
        <f t="shared" si="23"/>
        <v>100</v>
      </c>
      <c r="AE46" s="91">
        <f t="shared" si="23"/>
        <v>95.095495745468</v>
      </c>
      <c r="AF46" s="4">
        <f t="shared" si="23"/>
        <v>4.9045042545320019</v>
      </c>
      <c r="AG46" s="90">
        <f t="shared" si="24"/>
        <v>100</v>
      </c>
      <c r="AH46" s="4">
        <f t="shared" si="24"/>
        <v>94.909109533978992</v>
      </c>
      <c r="AI46" s="51">
        <f t="shared" si="24"/>
        <v>5.0908904660210172</v>
      </c>
      <c r="AJ46" s="52">
        <v>100</v>
      </c>
      <c r="AK46" s="91">
        <v>94.586277125901873</v>
      </c>
      <c r="AL46" s="4">
        <v>5.4137228740981227</v>
      </c>
      <c r="AM46" s="51">
        <v>100</v>
      </c>
      <c r="AN46" s="53">
        <v>94.284491303956017</v>
      </c>
      <c r="AO46" s="91">
        <v>5.7110029737766963</v>
      </c>
      <c r="AP46" s="4">
        <v>4.5057222672794444E-3</v>
      </c>
      <c r="AQ46" s="51">
        <v>100</v>
      </c>
      <c r="AR46" s="51">
        <v>93.816062567866624</v>
      </c>
      <c r="AS46" s="51">
        <v>6.1811884046018717</v>
      </c>
      <c r="AT46" s="51">
        <v>2.1599502033298576E-3</v>
      </c>
      <c r="AU46" s="51">
        <v>100</v>
      </c>
      <c r="AV46" s="51">
        <v>93.442586013954497</v>
      </c>
      <c r="AW46" s="51">
        <v>6.557413986045499</v>
      </c>
      <c r="AX46" s="51">
        <v>100</v>
      </c>
      <c r="AY46" s="53">
        <v>92.996790300859658</v>
      </c>
      <c r="AZ46" s="51">
        <v>7.0032096991403492</v>
      </c>
    </row>
    <row r="47" spans="2:52">
      <c r="B47" s="70" t="s">
        <v>23</v>
      </c>
      <c r="C47" s="71">
        <f t="shared" si="14"/>
        <v>100</v>
      </c>
      <c r="D47" s="18">
        <f t="shared" si="14"/>
        <v>96.880129035549984</v>
      </c>
      <c r="E47" s="72">
        <f t="shared" si="14"/>
        <v>3.1198709644500258</v>
      </c>
      <c r="F47" s="71">
        <f t="shared" si="15"/>
        <v>100</v>
      </c>
      <c r="G47" s="18">
        <f t="shared" si="15"/>
        <v>96.922187185877746</v>
      </c>
      <c r="H47" s="72">
        <f t="shared" si="15"/>
        <v>3.0778128141222476</v>
      </c>
      <c r="I47" s="71">
        <f t="shared" si="16"/>
        <v>100</v>
      </c>
      <c r="J47" s="18">
        <f t="shared" si="16"/>
        <v>96.743470852916815</v>
      </c>
      <c r="K47" s="73">
        <f t="shared" si="16"/>
        <v>3.2565291470831816</v>
      </c>
      <c r="L47" s="74">
        <f t="shared" si="17"/>
        <v>100</v>
      </c>
      <c r="M47" s="73">
        <f t="shared" si="17"/>
        <v>96.646925972396488</v>
      </c>
      <c r="N47" s="18">
        <f t="shared" si="17"/>
        <v>3.3530740276035127</v>
      </c>
      <c r="O47" s="71">
        <f t="shared" si="18"/>
        <v>100</v>
      </c>
      <c r="P47" s="18">
        <f t="shared" si="18"/>
        <v>96.359901729737715</v>
      </c>
      <c r="Q47" s="73">
        <f t="shared" si="18"/>
        <v>3.6400982702622846</v>
      </c>
      <c r="R47" s="74">
        <f t="shared" si="19"/>
        <v>100</v>
      </c>
      <c r="S47" s="73">
        <f t="shared" si="19"/>
        <v>96.172718127984197</v>
      </c>
      <c r="T47" s="18">
        <f t="shared" si="19"/>
        <v>3.8272818720158037</v>
      </c>
      <c r="U47" s="71">
        <f t="shared" si="20"/>
        <v>100</v>
      </c>
      <c r="V47" s="18">
        <f t="shared" si="20"/>
        <v>95.83978632432607</v>
      </c>
      <c r="W47" s="73">
        <f t="shared" si="20"/>
        <v>4.1602136756739299</v>
      </c>
      <c r="X47" s="74">
        <f t="shared" si="21"/>
        <v>100</v>
      </c>
      <c r="Y47" s="73">
        <f t="shared" si="21"/>
        <v>95.53080691109399</v>
      </c>
      <c r="Z47" s="18">
        <f t="shared" si="21"/>
        <v>4.4691930889060139</v>
      </c>
      <c r="AA47" s="71">
        <f t="shared" si="22"/>
        <v>100</v>
      </c>
      <c r="AB47" s="18">
        <f t="shared" si="22"/>
        <v>95.154465756885074</v>
      </c>
      <c r="AC47" s="73">
        <f t="shared" si="22"/>
        <v>4.8455342431149209</v>
      </c>
      <c r="AD47" s="74">
        <f t="shared" si="23"/>
        <v>100</v>
      </c>
      <c r="AE47" s="73">
        <f t="shared" si="23"/>
        <v>94.826090672524572</v>
      </c>
      <c r="AF47" s="18">
        <f t="shared" si="23"/>
        <v>5.1739093274754371</v>
      </c>
      <c r="AG47" s="71">
        <f t="shared" si="24"/>
        <v>100</v>
      </c>
      <c r="AH47" s="18">
        <f t="shared" si="24"/>
        <v>94.583493235061681</v>
      </c>
      <c r="AI47" s="72">
        <f t="shared" si="24"/>
        <v>5.4165067649383261</v>
      </c>
      <c r="AJ47" s="74">
        <v>100</v>
      </c>
      <c r="AK47" s="73">
        <v>94.219474029069389</v>
      </c>
      <c r="AL47" s="18">
        <v>5.7805259709306149</v>
      </c>
      <c r="AM47" s="72">
        <v>100</v>
      </c>
      <c r="AN47" s="75">
        <v>93.836974928019359</v>
      </c>
      <c r="AO47" s="73">
        <v>6.1586748150738018</v>
      </c>
      <c r="AP47" s="18">
        <v>4.3502569068384423E-3</v>
      </c>
      <c r="AQ47" s="72">
        <v>100</v>
      </c>
      <c r="AR47" s="72">
        <v>93.356313133264806</v>
      </c>
      <c r="AS47" s="72">
        <v>6.6412137044107311</v>
      </c>
      <c r="AT47" s="72">
        <v>1.700299098068615E-3</v>
      </c>
      <c r="AU47" s="72">
        <v>100</v>
      </c>
      <c r="AV47" s="72">
        <v>92.940819513205895</v>
      </c>
      <c r="AW47" s="72">
        <v>7.0591804867941006</v>
      </c>
      <c r="AX47" s="72">
        <v>100</v>
      </c>
      <c r="AY47" s="75">
        <v>92.467448232904076</v>
      </c>
      <c r="AZ47" s="72">
        <v>7.5325517670959279</v>
      </c>
    </row>
    <row r="48" spans="2:52">
      <c r="B48" s="158" t="s">
        <v>24</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row>
    <row r="49" spans="2:52">
      <c r="B49" s="150" t="s">
        <v>31</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row>
    <row r="50" spans="2:52">
      <c r="B50" s="150" t="s">
        <v>33</v>
      </c>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row>
    <row r="51" spans="2:52" ht="32.25" customHeight="1">
      <c r="B51" s="151" t="s">
        <v>58</v>
      </c>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row>
    <row r="52" spans="2:52">
      <c r="B52" s="150" t="s">
        <v>65</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row>
    <row r="53" spans="2:52" ht="17.25" customHeight="1">
      <c r="B53" s="150" t="s">
        <v>66</v>
      </c>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c r="AY53" s="150"/>
      <c r="AZ53" s="150"/>
    </row>
    <row r="54" spans="2:52">
      <c r="B54" s="152" t="s">
        <v>60</v>
      </c>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row>
    <row r="55" spans="2:52">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row>
  </sheetData>
  <mergeCells count="29">
    <mergeCell ref="B53:AZ53"/>
    <mergeCell ref="B2:AZ2"/>
    <mergeCell ref="C3:AZ3"/>
    <mergeCell ref="AX4:AZ4"/>
    <mergeCell ref="C7:AZ7"/>
    <mergeCell ref="X4:Z4"/>
    <mergeCell ref="AA4:AC4"/>
    <mergeCell ref="AD4:AF4"/>
    <mergeCell ref="AG4:AI4"/>
    <mergeCell ref="AJ4:AL4"/>
    <mergeCell ref="AM4:AP4"/>
    <mergeCell ref="AQ4:AT4"/>
    <mergeCell ref="AU4:AW4"/>
    <mergeCell ref="B54:AZ54"/>
    <mergeCell ref="B3:B7"/>
    <mergeCell ref="C4:E4"/>
    <mergeCell ref="F4:H4"/>
    <mergeCell ref="I4:K4"/>
    <mergeCell ref="L4:N4"/>
    <mergeCell ref="O4:Q4"/>
    <mergeCell ref="R4:T4"/>
    <mergeCell ref="U4:W4"/>
    <mergeCell ref="B27:AZ27"/>
    <mergeCell ref="C28:AZ28"/>
    <mergeCell ref="B48:AZ48"/>
    <mergeCell ref="B49:AZ49"/>
    <mergeCell ref="B50:AZ50"/>
    <mergeCell ref="B51:AZ51"/>
    <mergeCell ref="B52:AZ5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4C93F-9ED7-4D41-9FB7-1D6F6865B740}">
  <dimension ref="B2:AG31"/>
  <sheetViews>
    <sheetView workbookViewId="0">
      <selection activeCell="B3" sqref="B3:B6"/>
    </sheetView>
  </sheetViews>
  <sheetFormatPr baseColWidth="10" defaultColWidth="11.44140625" defaultRowHeight="14.4"/>
  <cols>
    <col min="2" max="2" width="35.44140625" customWidth="1"/>
  </cols>
  <sheetData>
    <row r="2" spans="2:33" ht="45.75" customHeight="1">
      <c r="B2" s="131" t="s">
        <v>55</v>
      </c>
      <c r="C2" s="131"/>
      <c r="D2" s="131"/>
      <c r="E2" s="131"/>
      <c r="F2" s="131"/>
      <c r="G2" s="131"/>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2:33" ht="16.5" customHeight="1">
      <c r="B3" s="132" t="s">
        <v>0</v>
      </c>
      <c r="C3" s="163" t="s">
        <v>35</v>
      </c>
      <c r="D3" s="164"/>
      <c r="E3" s="164"/>
      <c r="F3" s="164"/>
      <c r="G3" s="165"/>
      <c r="H3" s="78"/>
    </row>
    <row r="4" spans="2:33">
      <c r="B4" s="161"/>
      <c r="C4" s="133" t="s">
        <v>1</v>
      </c>
      <c r="D4" s="166" t="s">
        <v>36</v>
      </c>
      <c r="E4" s="167"/>
      <c r="F4" s="167"/>
      <c r="G4" s="168"/>
    </row>
    <row r="5" spans="2:33">
      <c r="B5" s="161"/>
      <c r="C5" s="134"/>
      <c r="D5" s="1" t="s">
        <v>25</v>
      </c>
      <c r="E5" s="1" t="s">
        <v>2</v>
      </c>
      <c r="F5" s="79" t="s">
        <v>25</v>
      </c>
      <c r="G5" s="79" t="s">
        <v>2</v>
      </c>
    </row>
    <row r="6" spans="2:33">
      <c r="B6" s="162"/>
      <c r="C6" s="169" t="s">
        <v>3</v>
      </c>
      <c r="D6" s="170"/>
      <c r="E6" s="170"/>
      <c r="F6" s="169" t="s">
        <v>4</v>
      </c>
      <c r="G6" s="171"/>
    </row>
    <row r="7" spans="2:33">
      <c r="B7" s="2" t="s">
        <v>5</v>
      </c>
      <c r="C7" s="3">
        <v>99758</v>
      </c>
      <c r="D7" s="3">
        <v>93780</v>
      </c>
      <c r="E7" s="3">
        <v>5978</v>
      </c>
      <c r="F7" s="4">
        <f t="shared" ref="F7:G11" si="0">D7/$C7*100</f>
        <v>94.00749814551213</v>
      </c>
      <c r="G7" s="4">
        <f t="shared" si="0"/>
        <v>5.9925018544878608</v>
      </c>
      <c r="H7" s="80"/>
    </row>
    <row r="8" spans="2:33">
      <c r="B8" s="5" t="s">
        <v>6</v>
      </c>
      <c r="C8" s="6">
        <v>100590</v>
      </c>
      <c r="D8" s="6">
        <v>96312</v>
      </c>
      <c r="E8" s="6">
        <v>4278</v>
      </c>
      <c r="F8" s="7">
        <f t="shared" si="0"/>
        <v>95.747092156277958</v>
      </c>
      <c r="G8" s="7">
        <f t="shared" si="0"/>
        <v>4.2529078437220393</v>
      </c>
      <c r="H8" s="80"/>
    </row>
    <row r="9" spans="2:33">
      <c r="B9" s="2" t="s">
        <v>7</v>
      </c>
      <c r="C9" s="3">
        <v>35076</v>
      </c>
      <c r="D9" s="3">
        <v>30665</v>
      </c>
      <c r="E9" s="3">
        <v>4411</v>
      </c>
      <c r="F9" s="4">
        <f t="shared" si="0"/>
        <v>87.424449766221926</v>
      </c>
      <c r="G9" s="4">
        <f t="shared" si="0"/>
        <v>12.575550233778083</v>
      </c>
      <c r="H9" s="80"/>
    </row>
    <row r="10" spans="2:33">
      <c r="B10" s="5" t="s">
        <v>9</v>
      </c>
      <c r="C10" s="6">
        <v>19057</v>
      </c>
      <c r="D10" s="6">
        <v>17613</v>
      </c>
      <c r="E10" s="6">
        <v>1444</v>
      </c>
      <c r="F10" s="7">
        <f t="shared" si="0"/>
        <v>92.422731804586249</v>
      </c>
      <c r="G10" s="7">
        <f t="shared" si="0"/>
        <v>7.5772681954137582</v>
      </c>
      <c r="H10" s="80"/>
    </row>
    <row r="11" spans="2:33">
      <c r="B11" s="2" t="s">
        <v>10</v>
      </c>
      <c r="C11" s="3">
        <v>5823</v>
      </c>
      <c r="D11" s="3">
        <v>5181</v>
      </c>
      <c r="E11" s="3">
        <v>642</v>
      </c>
      <c r="F11" s="4">
        <f t="shared" si="0"/>
        <v>88.9747552807831</v>
      </c>
      <c r="G11" s="4">
        <f t="shared" si="0"/>
        <v>11.025244719216898</v>
      </c>
      <c r="H11" s="80"/>
    </row>
    <row r="12" spans="2:33">
      <c r="B12" s="5" t="s">
        <v>11</v>
      </c>
      <c r="C12" s="6">
        <v>17981</v>
      </c>
      <c r="D12" s="6" t="s">
        <v>8</v>
      </c>
      <c r="E12" s="6" t="s">
        <v>8</v>
      </c>
      <c r="F12" s="7" t="s">
        <v>8</v>
      </c>
      <c r="G12" s="7" t="s">
        <v>8</v>
      </c>
      <c r="H12" s="80"/>
    </row>
    <row r="13" spans="2:33">
      <c r="B13" s="2" t="s">
        <v>12</v>
      </c>
      <c r="C13" s="3">
        <v>53552</v>
      </c>
      <c r="D13" s="3">
        <v>49109</v>
      </c>
      <c r="E13" s="3">
        <v>4443</v>
      </c>
      <c r="F13" s="4">
        <f t="shared" ref="F13:G21" si="1">D13/$C13*100</f>
        <v>91.703391096504333</v>
      </c>
      <c r="G13" s="4">
        <f t="shared" si="1"/>
        <v>8.2966089034956685</v>
      </c>
      <c r="H13" s="80"/>
    </row>
    <row r="14" spans="2:33">
      <c r="B14" s="5" t="s">
        <v>13</v>
      </c>
      <c r="C14" s="6">
        <v>11138</v>
      </c>
      <c r="D14" s="6">
        <v>10429</v>
      </c>
      <c r="E14" s="6">
        <v>709</v>
      </c>
      <c r="F14" s="7">
        <f t="shared" si="1"/>
        <v>93.634404740527927</v>
      </c>
      <c r="G14" s="7">
        <f t="shared" si="1"/>
        <v>6.3655952594720775</v>
      </c>
      <c r="H14" s="80"/>
    </row>
    <row r="15" spans="2:33">
      <c r="B15" s="2" t="s">
        <v>14</v>
      </c>
      <c r="C15" s="3">
        <v>61300</v>
      </c>
      <c r="D15" s="3">
        <v>57347</v>
      </c>
      <c r="E15" s="3">
        <v>3953</v>
      </c>
      <c r="F15" s="4">
        <f t="shared" si="1"/>
        <v>93.551386623164774</v>
      </c>
      <c r="G15" s="4">
        <f t="shared" si="1"/>
        <v>6.4486133768352367</v>
      </c>
      <c r="H15" s="80"/>
    </row>
    <row r="16" spans="2:33">
      <c r="B16" s="5" t="s">
        <v>44</v>
      </c>
      <c r="C16" s="6">
        <v>130469</v>
      </c>
      <c r="D16" s="6">
        <v>122060</v>
      </c>
      <c r="E16" s="6">
        <v>8409</v>
      </c>
      <c r="F16" s="7">
        <f t="shared" si="1"/>
        <v>93.554790793215247</v>
      </c>
      <c r="G16" s="7">
        <f t="shared" si="1"/>
        <v>6.445209206784754</v>
      </c>
      <c r="H16" s="80"/>
    </row>
    <row r="17" spans="2:9">
      <c r="B17" s="2" t="s">
        <v>15</v>
      </c>
      <c r="C17" s="3">
        <v>33767</v>
      </c>
      <c r="D17" s="3">
        <v>31842</v>
      </c>
      <c r="E17" s="3">
        <v>1925</v>
      </c>
      <c r="F17" s="4">
        <f t="shared" si="1"/>
        <v>94.299167826576252</v>
      </c>
      <c r="G17" s="4">
        <f t="shared" si="1"/>
        <v>5.7008321734237564</v>
      </c>
      <c r="H17" s="80"/>
    </row>
    <row r="18" spans="2:9">
      <c r="B18" s="5" t="s">
        <v>16</v>
      </c>
      <c r="C18" s="6">
        <v>6917</v>
      </c>
      <c r="D18" s="6">
        <v>6532</v>
      </c>
      <c r="E18" s="6">
        <v>385</v>
      </c>
      <c r="F18" s="7">
        <f t="shared" si="1"/>
        <v>94.434003180569619</v>
      </c>
      <c r="G18" s="7">
        <f t="shared" si="1"/>
        <v>5.5659968194303886</v>
      </c>
      <c r="H18" s="80"/>
    </row>
    <row r="19" spans="2:9">
      <c r="B19" s="2" t="s">
        <v>17</v>
      </c>
      <c r="C19" s="3">
        <v>30556</v>
      </c>
      <c r="D19" s="3">
        <v>28194</v>
      </c>
      <c r="E19" s="3">
        <v>2362</v>
      </c>
      <c r="F19" s="4">
        <f t="shared" si="1"/>
        <v>92.269930619191001</v>
      </c>
      <c r="G19" s="4">
        <f t="shared" si="1"/>
        <v>7.7300693808090069</v>
      </c>
      <c r="H19" s="80"/>
    </row>
    <row r="20" spans="2:9">
      <c r="B20" s="5" t="s">
        <v>18</v>
      </c>
      <c r="C20" s="6">
        <v>15980</v>
      </c>
      <c r="D20" s="6">
        <v>15150</v>
      </c>
      <c r="E20" s="6">
        <v>830</v>
      </c>
      <c r="F20" s="7">
        <f t="shared" si="1"/>
        <v>94.806007509386731</v>
      </c>
      <c r="G20" s="7">
        <f t="shared" si="1"/>
        <v>5.1939924906132671</v>
      </c>
      <c r="H20" s="80"/>
    </row>
    <row r="21" spans="2:9">
      <c r="B21" s="2" t="s">
        <v>19</v>
      </c>
      <c r="C21" s="3">
        <v>21978</v>
      </c>
      <c r="D21" s="3">
        <v>19975</v>
      </c>
      <c r="E21" s="3">
        <v>2003</v>
      </c>
      <c r="F21" s="4">
        <f t="shared" si="1"/>
        <v>90.886340886340889</v>
      </c>
      <c r="G21" s="4">
        <f t="shared" si="1"/>
        <v>9.1136591136591125</v>
      </c>
      <c r="H21" s="80"/>
    </row>
    <row r="22" spans="2:9">
      <c r="B22" s="5" t="s">
        <v>20</v>
      </c>
      <c r="C22" s="6">
        <v>15885</v>
      </c>
      <c r="D22" s="6" t="s">
        <v>8</v>
      </c>
      <c r="E22" s="6" t="s">
        <v>8</v>
      </c>
      <c r="F22" s="8" t="s">
        <v>8</v>
      </c>
      <c r="G22" s="8" t="s">
        <v>8</v>
      </c>
      <c r="H22" s="80"/>
    </row>
    <row r="23" spans="2:9">
      <c r="B23" s="9" t="s">
        <v>56</v>
      </c>
      <c r="C23" s="10">
        <f>SUM(D23:E23)</f>
        <v>111807</v>
      </c>
      <c r="D23" s="11">
        <f>SUM(D9:D10,D14,D19:D20,D22)</f>
        <v>102051</v>
      </c>
      <c r="E23" s="11">
        <f t="shared" ref="E23" si="2">SUM(E9:E10,E14,E19:E20,E22)</f>
        <v>9756</v>
      </c>
      <c r="F23" s="12">
        <f t="shared" ref="F23:G25" si="3">D23/$C23*100</f>
        <v>91.27424937615713</v>
      </c>
      <c r="G23" s="12">
        <f t="shared" si="3"/>
        <v>8.7257506238428721</v>
      </c>
    </row>
    <row r="24" spans="2:9">
      <c r="B24" s="2" t="s">
        <v>57</v>
      </c>
      <c r="C24" s="13">
        <f>SUM(D24:E24)</f>
        <v>514154</v>
      </c>
      <c r="D24" s="14">
        <f>SUM(D7:D8,D11:D13,D15:D18,D21)</f>
        <v>482138</v>
      </c>
      <c r="E24" s="14">
        <f t="shared" ref="E24" si="4">SUM(E7:E8,E11:E13,E15:E18,E21)</f>
        <v>32016</v>
      </c>
      <c r="F24" s="4">
        <f t="shared" si="3"/>
        <v>93.773071881187349</v>
      </c>
      <c r="G24" s="4">
        <f t="shared" si="3"/>
        <v>6.2269281188126513</v>
      </c>
      <c r="H24" s="80"/>
      <c r="I24" s="81"/>
    </row>
    <row r="25" spans="2:9">
      <c r="B25" s="15" t="s">
        <v>23</v>
      </c>
      <c r="C25" s="16">
        <f>SUM(C7:C22)</f>
        <v>659827</v>
      </c>
      <c r="D25" s="17">
        <v>614834</v>
      </c>
      <c r="E25" s="17">
        <v>44993</v>
      </c>
      <c r="F25" s="18">
        <f t="shared" si="3"/>
        <v>93.181091407293124</v>
      </c>
      <c r="G25" s="18">
        <f t="shared" si="3"/>
        <v>6.8189085927068769</v>
      </c>
      <c r="H25" s="80"/>
    </row>
    <row r="26" spans="2:9">
      <c r="B26" s="158" t="s">
        <v>24</v>
      </c>
      <c r="C26" s="158"/>
      <c r="D26" s="158"/>
      <c r="E26" s="158"/>
      <c r="F26" s="158"/>
      <c r="G26" s="158"/>
    </row>
    <row r="27" spans="2:9" ht="152.25" customHeight="1">
      <c r="B27" s="159" t="s">
        <v>39</v>
      </c>
      <c r="C27" s="159"/>
      <c r="D27" s="159"/>
      <c r="E27" s="159"/>
      <c r="F27" s="159"/>
      <c r="G27" s="159"/>
    </row>
    <row r="28" spans="2:9" ht="45" customHeight="1">
      <c r="B28" s="159" t="s">
        <v>33</v>
      </c>
      <c r="C28" s="159"/>
      <c r="D28" s="159"/>
      <c r="E28" s="159"/>
      <c r="F28" s="159"/>
      <c r="G28" s="159"/>
    </row>
    <row r="29" spans="2:9" ht="123" customHeight="1">
      <c r="B29" s="151" t="s">
        <v>58</v>
      </c>
      <c r="C29" s="151"/>
      <c r="D29" s="151"/>
      <c r="E29" s="151"/>
      <c r="F29" s="151"/>
      <c r="G29" s="151"/>
    </row>
    <row r="30" spans="2:9" ht="34.5" customHeight="1">
      <c r="B30" s="159" t="s">
        <v>59</v>
      </c>
      <c r="C30" s="159"/>
      <c r="D30" s="159"/>
      <c r="E30" s="159"/>
      <c r="F30" s="159"/>
      <c r="G30" s="159"/>
    </row>
    <row r="31" spans="2:9" ht="45" customHeight="1">
      <c r="B31" s="160" t="s">
        <v>60</v>
      </c>
      <c r="C31" s="160"/>
      <c r="D31" s="160"/>
      <c r="E31" s="160"/>
      <c r="F31" s="160"/>
      <c r="G31" s="160"/>
      <c r="H31" s="78"/>
    </row>
  </sheetData>
  <mergeCells count="13">
    <mergeCell ref="B31:G31"/>
    <mergeCell ref="B2:G2"/>
    <mergeCell ref="B3:B6"/>
    <mergeCell ref="C3:G3"/>
    <mergeCell ref="C4:C5"/>
    <mergeCell ref="D4:G4"/>
    <mergeCell ref="C6:E6"/>
    <mergeCell ref="F6:G6"/>
    <mergeCell ref="B26:G26"/>
    <mergeCell ref="B27:G27"/>
    <mergeCell ref="B28:G28"/>
    <mergeCell ref="B29:G29"/>
    <mergeCell ref="B30:G30"/>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D5AC-7001-874C-8D4D-36A3E2363521}">
  <dimension ref="B2:AG31"/>
  <sheetViews>
    <sheetView workbookViewId="0">
      <selection activeCell="B2" sqref="B2:G2"/>
    </sheetView>
  </sheetViews>
  <sheetFormatPr baseColWidth="10" defaultColWidth="11.44140625" defaultRowHeight="14.4"/>
  <cols>
    <col min="2" max="2" width="35.44140625" customWidth="1"/>
  </cols>
  <sheetData>
    <row r="2" spans="2:33" ht="49.5" customHeight="1">
      <c r="B2" s="131" t="s">
        <v>34</v>
      </c>
      <c r="C2" s="131"/>
      <c r="D2" s="131"/>
      <c r="E2" s="131"/>
      <c r="F2" s="131"/>
      <c r="G2" s="131"/>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2:33" ht="16.5" customHeight="1">
      <c r="B3" s="132" t="s">
        <v>0</v>
      </c>
      <c r="C3" s="163" t="s">
        <v>35</v>
      </c>
      <c r="D3" s="164"/>
      <c r="E3" s="164"/>
      <c r="F3" s="164"/>
      <c r="G3" s="165"/>
      <c r="H3" s="78"/>
    </row>
    <row r="4" spans="2:33">
      <c r="B4" s="161"/>
      <c r="C4" s="133" t="s">
        <v>1</v>
      </c>
      <c r="D4" s="166" t="s">
        <v>36</v>
      </c>
      <c r="E4" s="167"/>
      <c r="F4" s="167"/>
      <c r="G4" s="168"/>
    </row>
    <row r="5" spans="2:33">
      <c r="B5" s="161"/>
      <c r="C5" s="134"/>
      <c r="D5" s="1" t="s">
        <v>25</v>
      </c>
      <c r="E5" s="1" t="s">
        <v>2</v>
      </c>
      <c r="F5" s="79" t="s">
        <v>25</v>
      </c>
      <c r="G5" s="79" t="s">
        <v>2</v>
      </c>
    </row>
    <row r="6" spans="2:33">
      <c r="B6" s="162"/>
      <c r="C6" s="169" t="s">
        <v>3</v>
      </c>
      <c r="D6" s="170"/>
      <c r="E6" s="170"/>
      <c r="F6" s="169" t="s">
        <v>4</v>
      </c>
      <c r="G6" s="171"/>
    </row>
    <row r="7" spans="2:33">
      <c r="B7" s="2" t="s">
        <v>5</v>
      </c>
      <c r="C7" s="3">
        <v>96387</v>
      </c>
      <c r="D7" s="3">
        <v>91107</v>
      </c>
      <c r="E7" s="3">
        <v>5280</v>
      </c>
      <c r="F7" s="4">
        <f t="shared" ref="F7:G11" si="0">D7/$C7*100</f>
        <v>94.52208285349684</v>
      </c>
      <c r="G7" s="4">
        <f t="shared" si="0"/>
        <v>5.4779171465031595</v>
      </c>
      <c r="H7" s="80"/>
    </row>
    <row r="8" spans="2:33">
      <c r="B8" s="5" t="s">
        <v>6</v>
      </c>
      <c r="C8" s="6">
        <v>96966</v>
      </c>
      <c r="D8" s="6">
        <v>93098</v>
      </c>
      <c r="E8" s="6">
        <v>3868</v>
      </c>
      <c r="F8" s="7">
        <f t="shared" si="0"/>
        <v>96.010972918342503</v>
      </c>
      <c r="G8" s="7">
        <f t="shared" si="0"/>
        <v>3.9890270816574884</v>
      </c>
      <c r="H8" s="80"/>
    </row>
    <row r="9" spans="2:33">
      <c r="B9" s="2" t="s">
        <v>7</v>
      </c>
      <c r="C9" s="3">
        <v>34098</v>
      </c>
      <c r="D9" s="3">
        <v>30054</v>
      </c>
      <c r="E9" s="3">
        <v>4044</v>
      </c>
      <c r="F9" s="4">
        <f t="shared" si="0"/>
        <v>88.140066866091843</v>
      </c>
      <c r="G9" s="4">
        <f t="shared" si="0"/>
        <v>11.859933133908147</v>
      </c>
      <c r="H9" s="80"/>
    </row>
    <row r="10" spans="2:33">
      <c r="B10" s="5" t="s">
        <v>9</v>
      </c>
      <c r="C10" s="6">
        <v>18370</v>
      </c>
      <c r="D10" s="6">
        <v>17078</v>
      </c>
      <c r="E10" s="6">
        <v>1292</v>
      </c>
      <c r="F10" s="7">
        <f t="shared" si="0"/>
        <v>92.966793685356564</v>
      </c>
      <c r="G10" s="7">
        <f t="shared" si="0"/>
        <v>7.0332063146434409</v>
      </c>
      <c r="H10" s="80"/>
    </row>
    <row r="11" spans="2:33">
      <c r="B11" s="2" t="s">
        <v>10</v>
      </c>
      <c r="C11" s="3">
        <v>5695</v>
      </c>
      <c r="D11" s="3">
        <v>5136</v>
      </c>
      <c r="E11" s="3">
        <v>559</v>
      </c>
      <c r="F11" s="4">
        <f t="shared" si="0"/>
        <v>90.184372256365236</v>
      </c>
      <c r="G11" s="4">
        <f t="shared" si="0"/>
        <v>9.8156277436347672</v>
      </c>
      <c r="H11" s="80"/>
    </row>
    <row r="12" spans="2:33">
      <c r="B12" s="5" t="s">
        <v>11</v>
      </c>
      <c r="C12" s="6">
        <v>17629</v>
      </c>
      <c r="D12" s="6" t="s">
        <v>8</v>
      </c>
      <c r="E12" s="6" t="s">
        <v>8</v>
      </c>
      <c r="F12" s="7" t="s">
        <v>8</v>
      </c>
      <c r="G12" s="7" t="s">
        <v>8</v>
      </c>
      <c r="H12" s="80"/>
    </row>
    <row r="13" spans="2:33">
      <c r="B13" s="2" t="s">
        <v>12</v>
      </c>
      <c r="C13" s="3">
        <v>51099</v>
      </c>
      <c r="D13" s="3">
        <v>47144</v>
      </c>
      <c r="E13" s="3">
        <v>3955</v>
      </c>
      <c r="F13" s="4">
        <f t="shared" ref="F13:G21" si="1">D13/$C13*100</f>
        <v>92.260122507289765</v>
      </c>
      <c r="G13" s="4">
        <f t="shared" si="1"/>
        <v>7.739877492710229</v>
      </c>
      <c r="H13" s="80"/>
    </row>
    <row r="14" spans="2:33">
      <c r="B14" s="5" t="s">
        <v>13</v>
      </c>
      <c r="C14" s="6">
        <v>11047</v>
      </c>
      <c r="D14" s="6">
        <v>10401</v>
      </c>
      <c r="E14" s="6">
        <v>646</v>
      </c>
      <c r="F14" s="7">
        <f t="shared" si="1"/>
        <v>94.152258531728066</v>
      </c>
      <c r="G14" s="7">
        <f t="shared" si="1"/>
        <v>5.8477414682719289</v>
      </c>
      <c r="H14" s="80"/>
    </row>
    <row r="15" spans="2:33">
      <c r="B15" s="2" t="s">
        <v>14</v>
      </c>
      <c r="C15" s="3">
        <v>58189</v>
      </c>
      <c r="D15" s="3">
        <v>54629</v>
      </c>
      <c r="E15" s="3">
        <v>3560</v>
      </c>
      <c r="F15" s="4">
        <f t="shared" si="1"/>
        <v>93.882005189984369</v>
      </c>
      <c r="G15" s="4">
        <f t="shared" si="1"/>
        <v>6.1179948100156389</v>
      </c>
      <c r="H15" s="80"/>
    </row>
    <row r="16" spans="2:33">
      <c r="B16" s="5" t="s">
        <v>30</v>
      </c>
      <c r="C16" s="6">
        <v>124257</v>
      </c>
      <c r="D16" s="6">
        <v>117112</v>
      </c>
      <c r="E16" s="6">
        <v>7145</v>
      </c>
      <c r="F16" s="7">
        <f t="shared" si="1"/>
        <v>94.249820935641452</v>
      </c>
      <c r="G16" s="7">
        <f t="shared" si="1"/>
        <v>5.7501790643585471</v>
      </c>
      <c r="H16" s="80"/>
    </row>
    <row r="17" spans="2:9">
      <c r="B17" s="2" t="s">
        <v>15</v>
      </c>
      <c r="C17" s="3">
        <v>32899</v>
      </c>
      <c r="D17" s="3">
        <v>31108</v>
      </c>
      <c r="E17" s="3">
        <v>1791</v>
      </c>
      <c r="F17" s="4">
        <f t="shared" si="1"/>
        <v>94.556065533906803</v>
      </c>
      <c r="G17" s="4">
        <f t="shared" si="1"/>
        <v>5.4439344660931939</v>
      </c>
      <c r="H17" s="80"/>
    </row>
    <row r="18" spans="2:9">
      <c r="B18" s="5" t="s">
        <v>16</v>
      </c>
      <c r="C18" s="6">
        <v>6697</v>
      </c>
      <c r="D18" s="6">
        <v>6360</v>
      </c>
      <c r="E18" s="6">
        <v>337</v>
      </c>
      <c r="F18" s="7">
        <f t="shared" si="1"/>
        <v>94.967896072868456</v>
      </c>
      <c r="G18" s="7">
        <f t="shared" si="1"/>
        <v>5.0321039271315513</v>
      </c>
      <c r="H18" s="80"/>
    </row>
    <row r="19" spans="2:9">
      <c r="B19" s="2" t="s">
        <v>17</v>
      </c>
      <c r="C19" s="3">
        <v>29914</v>
      </c>
      <c r="D19" s="3">
        <v>27717</v>
      </c>
      <c r="E19" s="3">
        <v>2197</v>
      </c>
      <c r="F19" s="4">
        <f t="shared" si="1"/>
        <v>92.655612756568829</v>
      </c>
      <c r="G19" s="4">
        <f t="shared" si="1"/>
        <v>7.3443872434311688</v>
      </c>
      <c r="H19" s="80"/>
    </row>
    <row r="20" spans="2:9">
      <c r="B20" s="5" t="s">
        <v>18</v>
      </c>
      <c r="C20" s="6">
        <v>15958</v>
      </c>
      <c r="D20" s="6">
        <v>15201</v>
      </c>
      <c r="E20" s="6">
        <v>757</v>
      </c>
      <c r="F20" s="7">
        <f t="shared" si="1"/>
        <v>95.256297781676906</v>
      </c>
      <c r="G20" s="7">
        <f t="shared" si="1"/>
        <v>4.7437022183230981</v>
      </c>
      <c r="H20" s="80"/>
    </row>
    <row r="21" spans="2:9">
      <c r="B21" s="2" t="s">
        <v>19</v>
      </c>
      <c r="C21" s="3">
        <v>20962</v>
      </c>
      <c r="D21" s="3">
        <v>19089</v>
      </c>
      <c r="E21" s="3">
        <v>1873</v>
      </c>
      <c r="F21" s="4">
        <f t="shared" si="1"/>
        <v>91.064783894666533</v>
      </c>
      <c r="G21" s="4">
        <f t="shared" si="1"/>
        <v>8.9352161053334598</v>
      </c>
      <c r="H21" s="80"/>
    </row>
    <row r="22" spans="2:9">
      <c r="B22" s="5" t="s">
        <v>20</v>
      </c>
      <c r="C22" s="6">
        <v>15602</v>
      </c>
      <c r="D22" s="6" t="s">
        <v>8</v>
      </c>
      <c r="E22" s="6" t="s">
        <v>8</v>
      </c>
      <c r="F22" s="8" t="s">
        <v>8</v>
      </c>
      <c r="G22" s="8" t="s">
        <v>8</v>
      </c>
      <c r="H22" s="80"/>
    </row>
    <row r="23" spans="2:9">
      <c r="B23" s="9" t="s">
        <v>37</v>
      </c>
      <c r="C23" s="10">
        <f>SUM(D23:E23)</f>
        <v>109387</v>
      </c>
      <c r="D23" s="11">
        <f>SUM(D9:D10,D14,D19:D20,D22)</f>
        <v>100451</v>
      </c>
      <c r="E23" s="11">
        <f t="shared" ref="E23" si="2">SUM(E9:E10,E14,E19:E20,E22)</f>
        <v>8936</v>
      </c>
      <c r="F23" s="12">
        <f t="shared" ref="F23:G25" si="3">D23/$C23*100</f>
        <v>91.830839130792512</v>
      </c>
      <c r="G23" s="12">
        <f t="shared" si="3"/>
        <v>8.1691608692074915</v>
      </c>
      <c r="H23" s="80"/>
    </row>
    <row r="24" spans="2:9">
      <c r="B24" s="2" t="s">
        <v>38</v>
      </c>
      <c r="C24" s="13">
        <f>SUM(D24:E24)</f>
        <v>493151</v>
      </c>
      <c r="D24" s="14">
        <f>SUM(D7:D8,D11:D13,D15:D18,D21)</f>
        <v>464783</v>
      </c>
      <c r="E24" s="14">
        <f t="shared" ref="E24" si="4">SUM(E7:E8,E11:E13,E15:E18,E21)</f>
        <v>28368</v>
      </c>
      <c r="F24" s="4">
        <f t="shared" si="3"/>
        <v>94.247603675142102</v>
      </c>
      <c r="G24" s="4">
        <f t="shared" si="3"/>
        <v>5.7523963248579033</v>
      </c>
      <c r="H24" s="80"/>
      <c r="I24" s="81"/>
    </row>
    <row r="25" spans="2:9">
      <c r="B25" s="15" t="s">
        <v>23</v>
      </c>
      <c r="C25" s="16">
        <f>SUM(C7:C22)</f>
        <v>635769</v>
      </c>
      <c r="D25" s="17">
        <v>595343</v>
      </c>
      <c r="E25" s="17">
        <v>40426</v>
      </c>
      <c r="F25" s="18">
        <f t="shared" si="3"/>
        <v>93.641401200750579</v>
      </c>
      <c r="G25" s="18">
        <f t="shared" si="3"/>
        <v>6.3585987992494122</v>
      </c>
      <c r="H25" s="80"/>
    </row>
    <row r="26" spans="2:9">
      <c r="B26" s="158" t="s">
        <v>24</v>
      </c>
      <c r="C26" s="158"/>
      <c r="D26" s="158"/>
      <c r="E26" s="158"/>
      <c r="F26" s="158"/>
      <c r="G26" s="158"/>
    </row>
    <row r="27" spans="2:9" ht="131.4" customHeight="1">
      <c r="B27" s="159" t="s">
        <v>39</v>
      </c>
      <c r="C27" s="159"/>
      <c r="D27" s="159"/>
      <c r="E27" s="159"/>
      <c r="F27" s="159"/>
      <c r="G27" s="159"/>
    </row>
    <row r="28" spans="2:9" ht="27" customHeight="1">
      <c r="B28" s="159" t="s">
        <v>33</v>
      </c>
      <c r="C28" s="159"/>
      <c r="D28" s="159"/>
      <c r="E28" s="159"/>
      <c r="F28" s="159"/>
      <c r="G28" s="159"/>
    </row>
    <row r="29" spans="2:9">
      <c r="B29" s="159" t="s">
        <v>40</v>
      </c>
      <c r="C29" s="159"/>
      <c r="D29" s="159"/>
      <c r="E29" s="159"/>
      <c r="F29" s="159"/>
      <c r="G29" s="159"/>
    </row>
    <row r="30" spans="2:9" ht="59.1" customHeight="1">
      <c r="B30" s="151" t="s">
        <v>32</v>
      </c>
      <c r="C30" s="151"/>
      <c r="D30" s="151"/>
      <c r="E30" s="151"/>
      <c r="F30" s="151"/>
      <c r="G30" s="151"/>
    </row>
    <row r="31" spans="2:9" ht="45" customHeight="1">
      <c r="B31" s="160" t="s">
        <v>26</v>
      </c>
      <c r="C31" s="160"/>
      <c r="D31" s="160"/>
      <c r="E31" s="160"/>
      <c r="F31" s="160"/>
      <c r="G31" s="160"/>
      <c r="H31" s="78"/>
    </row>
  </sheetData>
  <mergeCells count="13">
    <mergeCell ref="B31:G31"/>
    <mergeCell ref="B2:G2"/>
    <mergeCell ref="B3:B6"/>
    <mergeCell ref="C3:G3"/>
    <mergeCell ref="C4:C5"/>
    <mergeCell ref="D4:G4"/>
    <mergeCell ref="C6:E6"/>
    <mergeCell ref="F6:G6"/>
    <mergeCell ref="B26:G26"/>
    <mergeCell ref="B27:G27"/>
    <mergeCell ref="B28:G28"/>
    <mergeCell ref="B29:G29"/>
    <mergeCell ref="B30:G30"/>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CBAB-BF6C-344C-A745-410433A6250D}">
  <dimension ref="B2:AI30"/>
  <sheetViews>
    <sheetView workbookViewId="0">
      <selection activeCell="B2" sqref="B2:I2"/>
    </sheetView>
  </sheetViews>
  <sheetFormatPr baseColWidth="10" defaultColWidth="11.44140625" defaultRowHeight="14.4"/>
  <cols>
    <col min="2" max="2" width="35.44140625" customWidth="1"/>
  </cols>
  <sheetData>
    <row r="2" spans="2:35" ht="33.75" customHeight="1">
      <c r="B2" s="131" t="s">
        <v>41</v>
      </c>
      <c r="C2" s="131"/>
      <c r="D2" s="131"/>
      <c r="E2" s="131"/>
      <c r="F2" s="131"/>
      <c r="G2" s="131"/>
      <c r="H2" s="131"/>
      <c r="I2" s="131"/>
      <c r="J2" s="77"/>
      <c r="K2" s="77"/>
      <c r="L2" s="77"/>
      <c r="M2" s="77"/>
      <c r="N2" s="77"/>
      <c r="O2" s="77"/>
      <c r="P2" s="77"/>
      <c r="Q2" s="77"/>
      <c r="R2" s="77"/>
      <c r="S2" s="77"/>
      <c r="T2" s="77"/>
      <c r="U2" s="77"/>
      <c r="V2" s="77"/>
      <c r="W2" s="77"/>
      <c r="X2" s="77"/>
      <c r="Y2" s="77"/>
      <c r="Z2" s="77"/>
      <c r="AA2" s="77"/>
      <c r="AB2" s="77"/>
      <c r="AC2" s="77"/>
      <c r="AD2" s="77"/>
      <c r="AE2" s="77"/>
      <c r="AF2" s="77"/>
      <c r="AG2" s="77"/>
      <c r="AH2" s="77"/>
      <c r="AI2" s="77"/>
    </row>
    <row r="3" spans="2:35" ht="16.5" customHeight="1">
      <c r="B3" s="132" t="s">
        <v>0</v>
      </c>
      <c r="C3" s="163" t="s">
        <v>35</v>
      </c>
      <c r="D3" s="164"/>
      <c r="E3" s="164"/>
      <c r="F3" s="164"/>
      <c r="G3" s="164"/>
      <c r="H3" s="164"/>
      <c r="I3" s="165"/>
      <c r="J3" s="78"/>
    </row>
    <row r="4" spans="2:35">
      <c r="B4" s="133"/>
      <c r="C4" s="133" t="s">
        <v>1</v>
      </c>
      <c r="D4" s="166" t="s">
        <v>36</v>
      </c>
      <c r="E4" s="167"/>
      <c r="F4" s="167"/>
      <c r="G4" s="167"/>
      <c r="H4" s="167"/>
      <c r="I4" s="168"/>
    </row>
    <row r="5" spans="2:35" ht="28.8">
      <c r="B5" s="133"/>
      <c r="C5" s="134"/>
      <c r="D5" s="1" t="s">
        <v>42</v>
      </c>
      <c r="E5" s="1" t="s">
        <v>2</v>
      </c>
      <c r="F5" s="1" t="s">
        <v>43</v>
      </c>
      <c r="G5" s="79" t="s">
        <v>42</v>
      </c>
      <c r="H5" s="79" t="s">
        <v>2</v>
      </c>
      <c r="I5" s="79" t="s">
        <v>43</v>
      </c>
    </row>
    <row r="6" spans="2:35">
      <c r="B6" s="134"/>
      <c r="C6" s="169" t="s">
        <v>3</v>
      </c>
      <c r="D6" s="170"/>
      <c r="E6" s="170"/>
      <c r="F6" s="171"/>
      <c r="G6" s="169" t="s">
        <v>4</v>
      </c>
      <c r="H6" s="170"/>
      <c r="I6" s="171"/>
    </row>
    <row r="7" spans="2:35">
      <c r="B7" s="2" t="s">
        <v>5</v>
      </c>
      <c r="C7" s="3">
        <v>92287</v>
      </c>
      <c r="D7" s="3">
        <v>87504</v>
      </c>
      <c r="E7" s="3">
        <v>4772</v>
      </c>
      <c r="F7" s="3">
        <v>11</v>
      </c>
      <c r="G7" s="4">
        <f>D7/$C7*100</f>
        <v>94.817254867966241</v>
      </c>
      <c r="H7" s="4">
        <f>E7/$C7*100</f>
        <v>5.1708257934486985</v>
      </c>
      <c r="I7" s="4">
        <f>F7/$C7*100</f>
        <v>1.1919338585066153E-2</v>
      </c>
    </row>
    <row r="8" spans="2:35">
      <c r="B8" s="5" t="s">
        <v>6</v>
      </c>
      <c r="C8" s="6">
        <v>91573</v>
      </c>
      <c r="D8" s="6">
        <v>88223</v>
      </c>
      <c r="E8" s="6">
        <v>3350</v>
      </c>
      <c r="F8" s="6">
        <v>0</v>
      </c>
      <c r="G8" s="7">
        <f t="shared" ref="G8:I22" si="0">D8/$C8*100</f>
        <v>96.341716444803609</v>
      </c>
      <c r="H8" s="7">
        <f t="shared" si="0"/>
        <v>3.6582835551964008</v>
      </c>
      <c r="I8" s="7">
        <f t="shared" si="0"/>
        <v>0</v>
      </c>
    </row>
    <row r="9" spans="2:35">
      <c r="B9" s="2" t="s">
        <v>7</v>
      </c>
      <c r="C9" s="3">
        <v>32558</v>
      </c>
      <c r="D9" s="3">
        <v>28836</v>
      </c>
      <c r="E9" s="3">
        <v>3722</v>
      </c>
      <c r="F9" s="3" t="s">
        <v>8</v>
      </c>
      <c r="G9" s="4">
        <f t="shared" si="0"/>
        <v>88.568093863259406</v>
      </c>
      <c r="H9" s="4">
        <f t="shared" si="0"/>
        <v>11.431906136740585</v>
      </c>
      <c r="I9" s="4" t="s">
        <v>8</v>
      </c>
    </row>
    <row r="10" spans="2:35">
      <c r="B10" s="5" t="s">
        <v>9</v>
      </c>
      <c r="C10" s="6">
        <v>17360</v>
      </c>
      <c r="D10" s="6">
        <v>16278</v>
      </c>
      <c r="E10" s="6">
        <v>1082</v>
      </c>
      <c r="F10" s="6">
        <v>0</v>
      </c>
      <c r="G10" s="7">
        <f t="shared" si="0"/>
        <v>93.76728110599079</v>
      </c>
      <c r="H10" s="7">
        <f t="shared" si="0"/>
        <v>6.2327188940092162</v>
      </c>
      <c r="I10" s="7">
        <f t="shared" si="0"/>
        <v>0</v>
      </c>
    </row>
    <row r="11" spans="2:35">
      <c r="B11" s="2" t="s">
        <v>10</v>
      </c>
      <c r="C11" s="3">
        <v>5290</v>
      </c>
      <c r="D11" s="3">
        <v>4766</v>
      </c>
      <c r="E11" s="3">
        <v>524</v>
      </c>
      <c r="F11" s="3">
        <v>0</v>
      </c>
      <c r="G11" s="4">
        <f t="shared" si="0"/>
        <v>90.094517958412098</v>
      </c>
      <c r="H11" s="4">
        <f t="shared" si="0"/>
        <v>9.9054820415879021</v>
      </c>
      <c r="I11" s="4">
        <f t="shared" si="0"/>
        <v>0</v>
      </c>
    </row>
    <row r="12" spans="2:35">
      <c r="B12" s="5" t="s">
        <v>11</v>
      </c>
      <c r="C12" s="6">
        <v>16590</v>
      </c>
      <c r="D12" s="6" t="s">
        <v>8</v>
      </c>
      <c r="E12" s="6" t="s">
        <v>8</v>
      </c>
      <c r="F12" s="6">
        <v>0</v>
      </c>
      <c r="G12" s="7" t="s">
        <v>8</v>
      </c>
      <c r="H12" s="7" t="s">
        <v>8</v>
      </c>
      <c r="I12" s="7">
        <f t="shared" si="0"/>
        <v>0</v>
      </c>
    </row>
    <row r="13" spans="2:35">
      <c r="B13" s="2" t="s">
        <v>12</v>
      </c>
      <c r="C13" s="3">
        <v>49284</v>
      </c>
      <c r="D13" s="3">
        <v>45666</v>
      </c>
      <c r="E13" s="3">
        <v>3618</v>
      </c>
      <c r="F13" s="3">
        <v>0</v>
      </c>
      <c r="G13" s="4">
        <f t="shared" si="0"/>
        <v>92.658875091307522</v>
      </c>
      <c r="H13" s="4">
        <f t="shared" si="0"/>
        <v>7.3411249086924757</v>
      </c>
      <c r="I13" s="4">
        <f t="shared" si="0"/>
        <v>0</v>
      </c>
    </row>
    <row r="14" spans="2:35">
      <c r="B14" s="5" t="s">
        <v>13</v>
      </c>
      <c r="C14" s="6">
        <v>10696</v>
      </c>
      <c r="D14" s="6">
        <v>10106</v>
      </c>
      <c r="E14" s="6">
        <v>590</v>
      </c>
      <c r="F14" s="6" t="s">
        <v>8</v>
      </c>
      <c r="G14" s="7">
        <f t="shared" si="0"/>
        <v>94.483919222139107</v>
      </c>
      <c r="H14" s="7">
        <f t="shared" si="0"/>
        <v>5.516080777860882</v>
      </c>
      <c r="I14" s="7" t="s">
        <v>8</v>
      </c>
    </row>
    <row r="15" spans="2:35">
      <c r="B15" s="2" t="s">
        <v>14</v>
      </c>
      <c r="C15" s="3">
        <v>54727</v>
      </c>
      <c r="D15" s="3">
        <v>51670</v>
      </c>
      <c r="E15" s="3">
        <v>3057</v>
      </c>
      <c r="F15" s="3">
        <v>0</v>
      </c>
      <c r="G15" s="4">
        <f t="shared" si="0"/>
        <v>94.414091764576895</v>
      </c>
      <c r="H15" s="4">
        <f t="shared" si="0"/>
        <v>5.5859082354231004</v>
      </c>
      <c r="I15" s="4">
        <f t="shared" si="0"/>
        <v>0</v>
      </c>
    </row>
    <row r="16" spans="2:35">
      <c r="B16" s="5" t="s">
        <v>44</v>
      </c>
      <c r="C16" s="6">
        <v>119256</v>
      </c>
      <c r="D16" s="6">
        <v>112933</v>
      </c>
      <c r="E16" s="6">
        <v>6323</v>
      </c>
      <c r="F16" s="6" t="s">
        <v>8</v>
      </c>
      <c r="G16" s="7">
        <f t="shared" si="0"/>
        <v>94.697960689608905</v>
      </c>
      <c r="H16" s="7">
        <f t="shared" si="0"/>
        <v>5.3020393103910912</v>
      </c>
      <c r="I16" s="7" t="s">
        <v>8</v>
      </c>
    </row>
    <row r="17" spans="2:10">
      <c r="B17" s="2" t="s">
        <v>15</v>
      </c>
      <c r="C17" s="3">
        <v>31703</v>
      </c>
      <c r="D17" s="3">
        <v>30042</v>
      </c>
      <c r="E17" s="3">
        <v>1661</v>
      </c>
      <c r="F17" s="3">
        <v>0</v>
      </c>
      <c r="G17" s="4">
        <f t="shared" si="0"/>
        <v>94.760748194177197</v>
      </c>
      <c r="H17" s="4">
        <f t="shared" si="0"/>
        <v>5.2392518058227928</v>
      </c>
      <c r="I17" s="4">
        <f t="shared" si="0"/>
        <v>0</v>
      </c>
    </row>
    <row r="18" spans="2:10">
      <c r="B18" s="5" t="s">
        <v>16</v>
      </c>
      <c r="C18" s="6">
        <v>6536</v>
      </c>
      <c r="D18" s="6">
        <v>6219</v>
      </c>
      <c r="E18" s="6">
        <v>317</v>
      </c>
      <c r="F18" s="6">
        <v>0</v>
      </c>
      <c r="G18" s="7">
        <f t="shared" si="0"/>
        <v>95.149938800489593</v>
      </c>
      <c r="H18" s="7">
        <f t="shared" si="0"/>
        <v>4.8500611995104039</v>
      </c>
      <c r="I18" s="7">
        <f t="shared" si="0"/>
        <v>0</v>
      </c>
    </row>
    <row r="19" spans="2:10">
      <c r="B19" s="2" t="s">
        <v>17</v>
      </c>
      <c r="C19" s="3">
        <v>28530</v>
      </c>
      <c r="D19" s="3">
        <v>26551</v>
      </c>
      <c r="E19" s="3">
        <v>1979</v>
      </c>
      <c r="F19" s="3">
        <v>0</v>
      </c>
      <c r="G19" s="4">
        <f t="shared" si="0"/>
        <v>93.063441990886787</v>
      </c>
      <c r="H19" s="4">
        <f t="shared" si="0"/>
        <v>6.936558009113214</v>
      </c>
      <c r="I19" s="4">
        <f t="shared" si="0"/>
        <v>0</v>
      </c>
    </row>
    <row r="20" spans="2:10">
      <c r="B20" s="5" t="s">
        <v>18</v>
      </c>
      <c r="C20" s="6">
        <v>15817</v>
      </c>
      <c r="D20" s="6">
        <v>15097</v>
      </c>
      <c r="E20" s="6">
        <v>720</v>
      </c>
      <c r="F20" s="6">
        <v>0</v>
      </c>
      <c r="G20" s="7">
        <f t="shared" si="0"/>
        <v>95.44793576531579</v>
      </c>
      <c r="H20" s="7">
        <f t="shared" si="0"/>
        <v>4.5520642346842006</v>
      </c>
      <c r="I20" s="7">
        <f t="shared" si="0"/>
        <v>0</v>
      </c>
    </row>
    <row r="21" spans="2:10">
      <c r="B21" s="2" t="s">
        <v>19</v>
      </c>
      <c r="C21" s="3">
        <v>20220</v>
      </c>
      <c r="D21" s="3">
        <v>18499</v>
      </c>
      <c r="E21" s="3">
        <v>1721</v>
      </c>
      <c r="F21" s="3" t="s">
        <v>8</v>
      </c>
      <c r="G21" s="4">
        <f t="shared" si="0"/>
        <v>91.488625123639949</v>
      </c>
      <c r="H21" s="4">
        <f t="shared" si="0"/>
        <v>8.5113748763600388</v>
      </c>
      <c r="I21" s="4" t="s">
        <v>8</v>
      </c>
    </row>
    <row r="22" spans="2:10">
      <c r="B22" s="5" t="s">
        <v>20</v>
      </c>
      <c r="C22" s="6">
        <v>15403</v>
      </c>
      <c r="D22" s="6" t="s">
        <v>8</v>
      </c>
      <c r="E22" s="6" t="s">
        <v>8</v>
      </c>
      <c r="F22" s="6">
        <v>0</v>
      </c>
      <c r="G22" s="8" t="s">
        <v>8</v>
      </c>
      <c r="H22" s="8" t="s">
        <v>8</v>
      </c>
      <c r="I22" s="8">
        <f t="shared" si="0"/>
        <v>0</v>
      </c>
    </row>
    <row r="23" spans="2:10">
      <c r="B23" s="9" t="s">
        <v>37</v>
      </c>
      <c r="C23" s="10">
        <f>SUM(D23:F23)</f>
        <v>104961</v>
      </c>
      <c r="D23" s="11">
        <f>SUM(D9:D10,D14,D19:D20,D22)</f>
        <v>96868</v>
      </c>
      <c r="E23" s="11">
        <f t="shared" ref="E23:F23" si="1">SUM(E9:E10,E14,E19:E20,E22)</f>
        <v>8093</v>
      </c>
      <c r="F23" s="11">
        <f t="shared" si="1"/>
        <v>0</v>
      </c>
      <c r="G23" s="12">
        <f t="shared" ref="G23:I25" si="2">D23/$C23*100</f>
        <v>92.289517058717053</v>
      </c>
      <c r="H23" s="12">
        <f t="shared" si="2"/>
        <v>7.7104829412829519</v>
      </c>
      <c r="I23" s="12">
        <f t="shared" si="2"/>
        <v>0</v>
      </c>
    </row>
    <row r="24" spans="2:10">
      <c r="B24" s="2" t="s">
        <v>38</v>
      </c>
      <c r="C24" s="13">
        <f>SUM(D24:F24)</f>
        <v>470876</v>
      </c>
      <c r="D24" s="14">
        <f>SUM(D7:D8,D11:D13,D15:D18,D21)</f>
        <v>445522</v>
      </c>
      <c r="E24" s="14">
        <f t="shared" ref="E24" si="3">SUM(E7:E8,E11:E13,E15:E18,E21)</f>
        <v>25343</v>
      </c>
      <c r="F24" s="14">
        <f>SUM(F7:F8,F11:F13,F15:F18,F21)</f>
        <v>11</v>
      </c>
      <c r="G24" s="4">
        <f t="shared" si="2"/>
        <v>94.615567580424582</v>
      </c>
      <c r="H24" s="4">
        <f t="shared" si="2"/>
        <v>5.382096348083147</v>
      </c>
      <c r="I24" s="4">
        <f t="shared" si="2"/>
        <v>2.3360714922824695E-3</v>
      </c>
    </row>
    <row r="25" spans="2:10">
      <c r="B25" s="15" t="s">
        <v>45</v>
      </c>
      <c r="C25" s="16">
        <f>SUM(C23:C24)</f>
        <v>575837</v>
      </c>
      <c r="D25" s="17">
        <f>SUM(D23:D24)</f>
        <v>542390</v>
      </c>
      <c r="E25" s="17">
        <f t="shared" ref="E25:F25" si="4">SUM(E23:E24)</f>
        <v>33436</v>
      </c>
      <c r="F25" s="17">
        <f t="shared" si="4"/>
        <v>11</v>
      </c>
      <c r="G25" s="18">
        <f t="shared" si="2"/>
        <v>94.19158546602597</v>
      </c>
      <c r="H25" s="18">
        <f t="shared" si="2"/>
        <v>5.806504271173961</v>
      </c>
      <c r="I25" s="18">
        <f t="shared" si="2"/>
        <v>1.9102628000632123E-3</v>
      </c>
    </row>
    <row r="26" spans="2:10" ht="14.4" customHeight="1">
      <c r="B26" s="158" t="s">
        <v>24</v>
      </c>
      <c r="C26" s="158"/>
      <c r="D26" s="158"/>
      <c r="E26" s="158"/>
      <c r="F26" s="158"/>
      <c r="G26" s="158"/>
      <c r="H26" s="158"/>
      <c r="I26" s="158"/>
    </row>
    <row r="27" spans="2:10" ht="104.85" customHeight="1">
      <c r="B27" s="159" t="s">
        <v>39</v>
      </c>
      <c r="C27" s="159"/>
      <c r="D27" s="159"/>
      <c r="E27" s="159"/>
      <c r="F27" s="159"/>
      <c r="G27" s="159"/>
      <c r="H27" s="159"/>
      <c r="I27" s="159"/>
    </row>
    <row r="28" spans="2:10" ht="27" customHeight="1">
      <c r="B28" s="159" t="s">
        <v>46</v>
      </c>
      <c r="C28" s="159"/>
      <c r="D28" s="159"/>
      <c r="E28" s="159"/>
      <c r="F28" s="159"/>
      <c r="G28" s="159"/>
      <c r="H28" s="159"/>
      <c r="I28" s="159"/>
    </row>
    <row r="29" spans="2:10" ht="14.4" customHeight="1">
      <c r="B29" s="159" t="s">
        <v>40</v>
      </c>
      <c r="C29" s="159"/>
      <c r="D29" s="159"/>
      <c r="E29" s="159"/>
      <c r="F29" s="159"/>
      <c r="G29" s="159"/>
      <c r="H29" s="159"/>
      <c r="I29" s="159"/>
    </row>
    <row r="30" spans="2:10" ht="45" customHeight="1">
      <c r="B30" s="160" t="s">
        <v>47</v>
      </c>
      <c r="C30" s="160"/>
      <c r="D30" s="160"/>
      <c r="E30" s="160"/>
      <c r="F30" s="160"/>
      <c r="G30" s="160"/>
      <c r="H30" s="160"/>
      <c r="I30" s="160"/>
      <c r="J30" s="78"/>
    </row>
  </sheetData>
  <mergeCells count="12">
    <mergeCell ref="B26:I26"/>
    <mergeCell ref="B27:I27"/>
    <mergeCell ref="B28:I28"/>
    <mergeCell ref="B29:I29"/>
    <mergeCell ref="B30:I30"/>
    <mergeCell ref="B2:I2"/>
    <mergeCell ref="B3:B6"/>
    <mergeCell ref="C3:I3"/>
    <mergeCell ref="C4:C5"/>
    <mergeCell ref="D4:I4"/>
    <mergeCell ref="C6:F6"/>
    <mergeCell ref="G6:I6"/>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e700520-356e-437f-8d72-5ba612197a0d" xsi:nil="true"/>
    <lcf76f155ced4ddcb4097134ff3c332f xmlns="71ea3402-ccc5-4626-b376-cfd2cbafb61f">
      <Terms xmlns="http://schemas.microsoft.com/office/infopath/2007/PartnerControls"/>
    </lcf76f155ced4ddcb4097134ff3c332f>
    <Fragen xmlns="71ea3402-ccc5-4626-b376-cfd2cbafb61f" xsi:nil="true"/>
    <rsmimportiert xmlns="71ea3402-ccc5-4626-b376-cfd2cbafb61f">false</rsmimportiert>
    <Korrekturisterfolgt xmlns="71ea3402-ccc5-4626-b376-cfd2cbafb61f">false</Korrekturisterfolgt>
    <Korrekturen xmlns="71ea3402-ccc5-4626-b376-cfd2cbafb61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2F7E03EC6555647837FA4C0958A5EE9" ma:contentTypeVersion="21" ma:contentTypeDescription="Ein neues Dokument erstellen." ma:contentTypeScope="" ma:versionID="58c3bffbaa3b7461f34350f104573a6f">
  <xsd:schema xmlns:xsd="http://www.w3.org/2001/XMLSchema" xmlns:xs="http://www.w3.org/2001/XMLSchema" xmlns:p="http://schemas.microsoft.com/office/2006/metadata/properties" xmlns:ns2="71ea3402-ccc5-4626-b376-cfd2cbafb61f" xmlns:ns3="ae700520-356e-437f-8d72-5ba612197a0d" targetNamespace="http://schemas.microsoft.com/office/2006/metadata/properties" ma:root="true" ma:fieldsID="b6bf54fadd18a819385eadebf189974b" ns2:_="" ns3:_="">
    <xsd:import namespace="71ea3402-ccc5-4626-b376-cfd2cbafb61f"/>
    <xsd:import namespace="ae700520-356e-437f-8d72-5ba612197a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rsmimportiert" minOccurs="0"/>
                <xsd:element ref="ns2:Frage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Korrekturisterfolgt" minOccurs="0"/>
                <xsd:element ref="ns2:Korrektur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a3402-ccc5-4626-b376-cfd2cbafb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rsmimportiert" ma:index="18" nillable="true" ma:displayName="rsm importiert" ma:default="0" ma:format="Dropdown" ma:internalName="rsmimportiert">
      <xsd:simpleType>
        <xsd:restriction base="dms:Boolean"/>
      </xsd:simpleType>
    </xsd:element>
    <xsd:element name="Fragen" ma:index="19" nillable="true" ma:displayName="Fragen" ma:format="Dropdown" ma:internalName="Fragen">
      <xsd:simpleType>
        <xsd:restriction base="dms:Text">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7c5c163e-9316-40f2-8884-c71d2729bb5c"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Korrekturisterfolgt" ma:index="26" nillable="true" ma:displayName="Korrektur ist erfolgt" ma:default="0" ma:format="Dropdown" ma:internalName="Korrekturisterfolgt">
      <xsd:simpleType>
        <xsd:restriction base="dms:Boolean"/>
      </xsd:simpleType>
    </xsd:element>
    <xsd:element name="Korrekturen" ma:index="27" nillable="true" ma:displayName="Korrekturen" ma:format="Dropdown" ma:internalName="Korrekture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700520-356e-437f-8d72-5ba612197a0d"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4" nillable="true" ma:displayName="Taxonomy Catch All Column" ma:hidden="true" ma:list="{f2bc58ed-3e21-4e53-9386-e02250969afd}" ma:internalName="TaxCatchAll" ma:showField="CatchAllData" ma:web="ae700520-356e-437f-8d72-5ba612197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5FD05F-2E99-444B-8D47-8C653264AD4C}">
  <ds:schemaRefs>
    <ds:schemaRef ds:uri="http://schemas.microsoft.com/sharepoint/v3/contenttype/forms"/>
  </ds:schemaRefs>
</ds:datastoreItem>
</file>

<file path=customXml/itemProps2.xml><?xml version="1.0" encoding="utf-8"?>
<ds:datastoreItem xmlns:ds="http://schemas.openxmlformats.org/officeDocument/2006/customXml" ds:itemID="{F4170939-8DE5-4D6E-855B-2903BC3103D5}">
  <ds:schemaRefs>
    <ds:schemaRef ds:uri="http://schemas.microsoft.com/office/2006/metadata/properties"/>
    <ds:schemaRef ds:uri="http://schemas.microsoft.com/office/infopath/2007/PartnerControls"/>
    <ds:schemaRef ds:uri="71ea3402-ccc5-4626-b376-cfd2cbafb61f"/>
    <ds:schemaRef ds:uri="8fe5fe7f-71d3-4c12-941c-45014db26956"/>
    <ds:schemaRef ds:uri="7d7865cf-8437-4f8d-8a75-e3e428d14f16"/>
  </ds:schemaRefs>
</ds:datastoreItem>
</file>

<file path=customXml/itemProps3.xml><?xml version="1.0" encoding="utf-8"?>
<ds:datastoreItem xmlns:ds="http://schemas.openxmlformats.org/officeDocument/2006/customXml" ds:itemID="{78065B58-A2EC-4ABB-B518-488B15F1A29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Inhalt</vt:lpstr>
      <vt:lpstr>2006-2023 | mit Horten</vt:lpstr>
      <vt:lpstr>2023 | ohne Horte</vt:lpstr>
      <vt:lpstr>2006-2022 | mit Horten</vt:lpstr>
      <vt:lpstr>2022 | ohne Horte</vt:lpstr>
      <vt:lpstr>2006-2021 | mit Horten</vt:lpstr>
      <vt:lpstr>2021 | ohne Horte</vt:lpstr>
      <vt:lpstr>2020 | ohne Horte</vt:lpstr>
      <vt:lpstr>2019 | ohne Horte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rahel</dc:creator>
  <cp:lastModifiedBy>Helena Hornung</cp:lastModifiedBy>
  <dcterms:created xsi:type="dcterms:W3CDTF">2015-06-05T18:19:34Z</dcterms:created>
  <dcterms:modified xsi:type="dcterms:W3CDTF">2024-07-26T13:51:17Z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0x01010002F7E03EC6555647837FA4C0958A5EE9</vt:lpwstr>
  </property>
  <property fmtid="{D5CDD505-2E9C-101B-9397-08002B2CF9AE}" pid="3" name="MediaServiceImageTags">
    <vt:lpwstr/>
  </property>
</Properties>
</file>