
<file path=[Content_Types].xml><?xml version="1.0" encoding="utf-8"?>
<Types xmlns="http://schemas.openxmlformats.org/package/2006/content-types">
  <Default Extension="42a_lr13" ContentType="image/jpe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H:\Projekte\2 Laufende Projekte\Bertelsmannstiftung 2024\Daten_2024\Downloadtabellen\Bundesländer\Charge 1\abgeliefert\"/>
    </mc:Choice>
  </mc:AlternateContent>
  <xr:revisionPtr revIDLastSave="0" documentId="13_ncr:1_{420D65A4-26E3-4130-AE11-F8114C2E7BE5}" xr6:coauthVersionLast="47" xr6:coauthVersionMax="47" xr10:uidLastSave="{00000000-0000-0000-0000-000000000000}"/>
  <bookViews>
    <workbookView xWindow="38292" yWindow="4380" windowWidth="29016" windowHeight="15696" tabRatio="500" xr2:uid="{00000000-000D-0000-FFFF-FFFF00000000}"/>
  </bookViews>
  <sheets>
    <sheet name="Inhalt" sheetId="24" r:id="rId1"/>
    <sheet name="01.03.2023 | mit Horten" sheetId="29" r:id="rId2"/>
    <sheet name="01.03.2023 | ohne Horte" sheetId="30" r:id="rId3"/>
    <sheet name="01.03.2022 | mit Horten" sheetId="27" r:id="rId4"/>
    <sheet name="01.03.2022 | ohne Horte" sheetId="28" r:id="rId5"/>
    <sheet name="01.03.2021 | mit Horten" sheetId="25" r:id="rId6"/>
    <sheet name="01.03.2021 | ohne Horte" sheetId="26" r:id="rId7"/>
    <sheet name="01.03.2020 | mit Horten" sheetId="21" r:id="rId8"/>
    <sheet name="01.03.2020 | ohne Horte" sheetId="22" r:id="rId9"/>
    <sheet name="01.03.2019 | mit Horten" sheetId="20" r:id="rId10"/>
    <sheet name="01.03.2019 | ohne Horte" sheetId="23" r:id="rId11"/>
    <sheet name="01.03.2018 | mit Horten" sheetId="19" r:id="rId12"/>
    <sheet name="01.03.2017 | mit Horten" sheetId="18" r:id="rId13"/>
    <sheet name="01.03.2016 | mit Horten" sheetId="5" r:id="rId14"/>
    <sheet name="01.03.2014" sheetId="10" r:id="rId15"/>
    <sheet name="01.03.2012" sheetId="15" r:id="rId16"/>
    <sheet name="01.03.2010" sheetId="11" r:id="rId17"/>
    <sheet name="01.03.2006" sheetId="16" r:id="rId18"/>
    <sheet name="01.03.2002" sheetId="17" r:id="rId19"/>
  </sheets>
  <definedNames>
    <definedName name="_____________________________C22b7">#REF!</definedName>
    <definedName name="____________________________C22b7">#REF!</definedName>
    <definedName name="___________________________C22b7">#REF!</definedName>
    <definedName name="__________________________C22b7">#REF!</definedName>
    <definedName name="_________________________C22b7">#REF!</definedName>
    <definedName name="________________________C22b7">#REF!</definedName>
    <definedName name="_______________________C22b7">#REF!</definedName>
    <definedName name="______________________C22b7">#REF!</definedName>
    <definedName name="_____________________C22b7">#REF!</definedName>
    <definedName name="____________________C22b7">#REF!</definedName>
    <definedName name="__________________C22b7">#REF!</definedName>
    <definedName name="_________________C22b7">#REF!</definedName>
    <definedName name="________________C22b7">#REF!</definedName>
    <definedName name="______________C22b7">#REF!</definedName>
    <definedName name="_____________C22b7">#REF!</definedName>
    <definedName name="____________C22b7">#REF!</definedName>
    <definedName name="___________C22b7">#REF!</definedName>
    <definedName name="__________C22b7">#REF!</definedName>
    <definedName name="_________C22b7">#REF!</definedName>
    <definedName name="________C22b7">#REF!</definedName>
    <definedName name="_______C22b7">#REF!</definedName>
    <definedName name="______C22b7">#REF!</definedName>
    <definedName name="_____C22b7">#REF!</definedName>
    <definedName name="____C22b7">#REF!</definedName>
    <definedName name="___C22b7">#REF!</definedName>
    <definedName name="__123Graph_A" hidden="1">#REF!</definedName>
    <definedName name="__123Graph_B" hidden="1">#REF!</definedName>
    <definedName name="__123Graph_C" hidden="1">#REF!</definedName>
    <definedName name="__123Graph_D" hidden="1">#REF!</definedName>
    <definedName name="__123Graph_E" hidden="1">#REF!</definedName>
    <definedName name="__123Graph_F" hidden="1">#REF!</definedName>
    <definedName name="__123Graph_X" hidden="1">#REF!</definedName>
    <definedName name="__C22b7">#REF!</definedName>
    <definedName name="_C22b7">#REF!</definedName>
    <definedName name="_Fill" hidden="1">#REF!</definedName>
    <definedName name="_tab27" localSheetId="1">#REF!</definedName>
    <definedName name="_tab27">#REF!</definedName>
    <definedName name="_tab28" localSheetId="1">#REF!</definedName>
    <definedName name="_tab28">#REF!</definedName>
    <definedName name="aa">#REF!</definedName>
    <definedName name="aaaa">#REF!</definedName>
    <definedName name="aaaaa">#REF!</definedName>
    <definedName name="aaaaadad">#REF!</definedName>
    <definedName name="aadasd">#REF!</definedName>
    <definedName name="Abb.G33A">#REF!</definedName>
    <definedName name="Abf_Laender2000_Heim">#REF!</definedName>
    <definedName name="Abf_Laender2000_Heim_4">#REF!</definedName>
    <definedName name="Abf_Laender2000_Heim_5">#N/A</definedName>
    <definedName name="Abf_Laender2000_Heim_59">#N/A</definedName>
    <definedName name="Abschluss">#REF!</definedName>
    <definedName name="Abschlussart">#REF!</definedName>
    <definedName name="ad">#REF!</definedName>
    <definedName name="adadasd">#REF!</definedName>
    <definedName name="ads">#REF!</definedName>
    <definedName name="Alle">#REF!</definedName>
    <definedName name="Alter">#REF!</definedName>
    <definedName name="ANLERNAUSBILDUNG">#REF!</definedName>
    <definedName name="AS_MitAngabe">#REF!</definedName>
    <definedName name="AS_OhneAngabezurArt">#REF!</definedName>
    <definedName name="AS_OhneAS">#REF!</definedName>
    <definedName name="asas">#REF!</definedName>
    <definedName name="BaMa_Key">#REF!</definedName>
    <definedName name="bbbbbbbbbbbb">#REF!</definedName>
    <definedName name="BERUFSFACHSCHULE">#REF!</definedName>
    <definedName name="BFS_Insg">#REF!</definedName>
    <definedName name="BFS_Schlüssel">#REF!</definedName>
    <definedName name="BFS_Weibl">#REF!</definedName>
    <definedName name="BGJ_Daten_Insg">#REF!</definedName>
    <definedName name="BGJ_Daten_Weibl">#REF!</definedName>
    <definedName name="BGJ_Schlüssel">#REF!</definedName>
    <definedName name="BS_Insg">#REF!</definedName>
    <definedName name="BS_MitAngabe">#REF!</definedName>
    <definedName name="BS_OhneAbschluss">#REF!</definedName>
    <definedName name="BS_OhneAngabe">#REF!</definedName>
    <definedName name="BS_Schlüssel">#REF!</definedName>
    <definedName name="BS_Weibl">#REF!</definedName>
    <definedName name="BVJ">#REF!</definedName>
    <definedName name="d">#REF!</definedName>
    <definedName name="dddddddddd">#REF!</definedName>
    <definedName name="dgdhfd">#REF!</definedName>
    <definedName name="DOKPROT">#REF!</definedName>
    <definedName name="drei_jährige_FS_Insg">#REF!</definedName>
    <definedName name="drei_jährige_FS_Schlüssel">#REF!</definedName>
    <definedName name="drei_jährige_FS_Weibl">#REF!</definedName>
    <definedName name="DRUAU01">#REF!</definedName>
    <definedName name="DRUAU02">#REF!</definedName>
    <definedName name="DRUAU03">#REF!</definedName>
    <definedName name="DRUAU04">#REF!</definedName>
    <definedName name="DRUAU04A">#REF!</definedName>
    <definedName name="DRUAU05">#REF!</definedName>
    <definedName name="DRUAU06">#REF!</definedName>
    <definedName name="DRUAU06A">#REF!</definedName>
    <definedName name="DRUCK01">#REF!</definedName>
    <definedName name="DRUCK02">#REF!</definedName>
    <definedName name="DRUCK03">#REF!</definedName>
    <definedName name="DRUCK04">#REF!</definedName>
    <definedName name="DRUCK05">#REF!</definedName>
    <definedName name="DRUCK06">#REF!</definedName>
    <definedName name="DRUCK07">#REF!</definedName>
    <definedName name="DRUCK08">#REF!</definedName>
    <definedName name="DRUCK09">#REF!</definedName>
    <definedName name="DRUCK10">#REF!</definedName>
    <definedName name="DRUCK11">#REF!</definedName>
    <definedName name="DRUCK11A">#REF!</definedName>
    <definedName name="DRUCK11B">#REF!</definedName>
    <definedName name="DRUCK12">#REF!</definedName>
    <definedName name="DRUCK13">#REF!</definedName>
    <definedName name="DRUCK14">#REF!</definedName>
    <definedName name="DRUCK15">#REF!</definedName>
    <definedName name="DRUCK16">#REF!</definedName>
    <definedName name="DRUCK17">#REF!</definedName>
    <definedName name="DRUCK18">#REF!</definedName>
    <definedName name="DRUCK19">#REF!</definedName>
    <definedName name="DRUCK1A">#REF!</definedName>
    <definedName name="DRUCK1B">#REF!</definedName>
    <definedName name="DRUCK20">#REF!</definedName>
    <definedName name="DRUCK21">#REF!</definedName>
    <definedName name="DRUCK22">#REF!</definedName>
    <definedName name="DRUCK23">#REF!</definedName>
    <definedName name="DRUCK24">#REF!</definedName>
    <definedName name="DRUCK25">#REF!</definedName>
    <definedName name="DRUCK26">#REF!</definedName>
    <definedName name="DRUCK27">#REF!</definedName>
    <definedName name="DRUCK28">#REF!</definedName>
    <definedName name="DRUCK29">#REF!</definedName>
    <definedName name="DRUCK30">#REF!</definedName>
    <definedName name="DRUCK31">#REF!</definedName>
    <definedName name="DRUCK32">#REF!</definedName>
    <definedName name="DRUCK33">#REF!</definedName>
    <definedName name="DRUCK34">#REF!</definedName>
    <definedName name="DRUCK35">#REF!</definedName>
    <definedName name="DRUCK36">#REF!</definedName>
    <definedName name="DRUCK37">#REF!</definedName>
    <definedName name="DRUCK38">#REF!</definedName>
    <definedName name="DRUCK39">#REF!</definedName>
    <definedName name="DRUCK40">#REF!</definedName>
    <definedName name="DRUCK41">#REF!</definedName>
    <definedName name="Druck41a">#REF!</definedName>
    <definedName name="DRUCK42">#REF!</definedName>
    <definedName name="druck42a">#REF!</definedName>
    <definedName name="DRUCK43">#REF!</definedName>
    <definedName name="DRUCK44">#REF!</definedName>
    <definedName name="DRUCK45">#REF!</definedName>
    <definedName name="DRUCK46">#REF!</definedName>
    <definedName name="DRUCK47">#REF!</definedName>
    <definedName name="DRUCK48">#REF!</definedName>
    <definedName name="DRUCK49">#REF!</definedName>
    <definedName name="DRUCK50">#REF!</definedName>
    <definedName name="DRUCK51">#REF!</definedName>
    <definedName name="DRUCK52">#REF!</definedName>
    <definedName name="DRUCK53">#REF!</definedName>
    <definedName name="DRUCK54">#REF!</definedName>
    <definedName name="DRUCK61">#REF!</definedName>
    <definedName name="DRUCK62">#REF!</definedName>
    <definedName name="DRUCK63">#REF!</definedName>
    <definedName name="DRUCK64">#REF!</definedName>
    <definedName name="DRUFS01">#REF!</definedName>
    <definedName name="DRUFS02">#REF!</definedName>
    <definedName name="DRUFS03">#REF!</definedName>
    <definedName name="DRUFS04">#REF!</definedName>
    <definedName name="DRUFS05">#REF!</definedName>
    <definedName name="DRUFS06">#REF!</definedName>
    <definedName name="DRUHI01">#REF!</definedName>
    <definedName name="DRUHI02">#REF!</definedName>
    <definedName name="DRUHI03">#REF!</definedName>
    <definedName name="DRUHI04">#REF!</definedName>
    <definedName name="DRUHI05">#REF!</definedName>
    <definedName name="DRUHI06">#REF!</definedName>
    <definedName name="DRUHI07">#REF!</definedName>
    <definedName name="dsvvav">#REF!</definedName>
    <definedName name="eee">#REF!</definedName>
    <definedName name="eeee">#REF!</definedName>
    <definedName name="eeeee">#REF!</definedName>
    <definedName name="eeeeee">#REF!</definedName>
    <definedName name="eeeeeeee">#REF!</definedName>
    <definedName name="eeeeeeeeee">#REF!</definedName>
    <definedName name="eeererer">#REF!</definedName>
    <definedName name="eettte">#REF!</definedName>
    <definedName name="efef">#REF!</definedName>
    <definedName name="egegg">#REF!</definedName>
    <definedName name="ejjjj">#REF!</definedName>
    <definedName name="ER" hidden="1">#REF!</definedName>
    <definedName name="ererkk">#REF!</definedName>
    <definedName name="essen" localSheetId="1">#REF!</definedName>
    <definedName name="essen">#REF!</definedName>
    <definedName name="f">#REF!</definedName>
    <definedName name="FA_Insg">#REF!</definedName>
    <definedName name="FA_Schlüssel">#REF!</definedName>
    <definedName name="FA_Weibl">#REF!</definedName>
    <definedName name="Fachhochschulreife">#REF!</definedName>
    <definedName name="FACHSCHULE">#REF!</definedName>
    <definedName name="FACHSCHULE_DDR">#REF!</definedName>
    <definedName name="fbbbbbb">#REF!</definedName>
    <definedName name="fbgvsgf">#REF!</definedName>
    <definedName name="fefe">#REF!</definedName>
    <definedName name="ff" hidden="1">#REF!</definedName>
    <definedName name="fff">#REF!</definedName>
    <definedName name="ffffffffffffffff">#REF!</definedName>
    <definedName name="fgdgrtet">#REF!</definedName>
    <definedName name="fgfg">#REF!</definedName>
    <definedName name="FH">#REF!</definedName>
    <definedName name="fhethehet">#REF!</definedName>
    <definedName name="Field_ISCED">#REF!</definedName>
    <definedName name="Fields">#REF!</definedName>
    <definedName name="Fields_II">#REF!</definedName>
    <definedName name="FS_Daten_Insg">#REF!</definedName>
    <definedName name="FS_Daten_Weibl">#REF!</definedName>
    <definedName name="FS_Key">#REF!</definedName>
    <definedName name="g">#REF!</definedName>
    <definedName name="gafaf">#REF!</definedName>
    <definedName name="gege">#REF!</definedName>
    <definedName name="gfgfdgd">#REF!</definedName>
    <definedName name="ggggg">#REF!</definedName>
    <definedName name="gggggggg">#REF!</definedName>
    <definedName name="gggggggggggg">#REF!</definedName>
    <definedName name="gggggggggggggggg">#REF!</definedName>
    <definedName name="ghkue">#REF!</definedName>
    <definedName name="grgr">#REF!</definedName>
    <definedName name="grgrgr">#REF!</definedName>
    <definedName name="h">#REF!</definedName>
    <definedName name="Halbjahr" localSheetId="1">#REF!</definedName>
    <definedName name="Halbjahr">#REF!</definedName>
    <definedName name="Halbjahr1b" localSheetId="1">#REF!</definedName>
    <definedName name="Halbjahr1b">#REF!</definedName>
    <definedName name="hh">#REF!</definedName>
    <definedName name="hhz">#REF!</definedName>
    <definedName name="hjhj">#REF!</definedName>
    <definedName name="hmmtm">#REF!</definedName>
    <definedName name="Hochschulreife">#REF!</definedName>
    <definedName name="HS_Abschluss">#REF!</definedName>
    <definedName name="ii">#REF!</definedName>
    <definedName name="ISBN" hidden="1">#REF!</definedName>
    <definedName name="isced_dual">#REF!</definedName>
    <definedName name="isced_dual_w">#REF!</definedName>
    <definedName name="iuziz">#REF!</definedName>
    <definedName name="Jahr" localSheetId="1">#REF!</definedName>
    <definedName name="Jahr">#REF!</definedName>
    <definedName name="Jahr1b" localSheetId="1">#REF!</definedName>
    <definedName name="Jahr1b">#REF!</definedName>
    <definedName name="jbbbbbbbbbbbbbb">#REF!</definedName>
    <definedName name="jj">#REF!</definedName>
    <definedName name="jjjjjjjj">#REF!</definedName>
    <definedName name="jjjjjjjjjjd">#REF!</definedName>
    <definedName name="joiejoigjreg">#REF!</definedName>
    <definedName name="k">#REF!</definedName>
    <definedName name="Key_3_Schule">#REF!</definedName>
    <definedName name="Key_4_Schule">#REF!</definedName>
    <definedName name="Key_5_Schule">#REF!</definedName>
    <definedName name="Key_5er">#REF!</definedName>
    <definedName name="Key_6_Schule">#REF!</definedName>
    <definedName name="key_fach_ges">#REF!</definedName>
    <definedName name="Key_Privat">#REF!</definedName>
    <definedName name="kkk">#REF!</definedName>
    <definedName name="kkkk">#REF!</definedName>
    <definedName name="kkkkkkke">#REF!</definedName>
    <definedName name="kkkkkkkkkkkk">#REF!</definedName>
    <definedName name="kkkkkkkkkkkkko">#REF!</definedName>
    <definedName name="kkkr">#REF!</definedName>
    <definedName name="Laender">#REF!</definedName>
    <definedName name="LEERE">#REF!</definedName>
    <definedName name="Liste">#REF!</definedName>
    <definedName name="Liste_Schulen">#REF!</definedName>
    <definedName name="llllöll">#REF!</definedName>
    <definedName name="MAKROER1">#REF!</definedName>
    <definedName name="MAKROER2">#REF!</definedName>
    <definedName name="MD_Insg">#REF!</definedName>
    <definedName name="MD_Key">#REF!</definedName>
    <definedName name="MD_Weibl">#REF!</definedName>
    <definedName name="mgjrzjrtj">#REF!</definedName>
    <definedName name="mmmh">#REF!</definedName>
    <definedName name="NochInSchule">#REF!</definedName>
    <definedName name="NW">#REF!</definedName>
    <definedName name="öioöioö">#REF!</definedName>
    <definedName name="öoiöioöoi">#REF!</definedName>
    <definedName name="ooooo">#REF!</definedName>
    <definedName name="POS">#REF!</definedName>
    <definedName name="PROMOTION">#REF!</definedName>
    <definedName name="PROT01VK">#REF!</definedName>
    <definedName name="qqq">#REF!</definedName>
    <definedName name="qqqq">#REF!</definedName>
    <definedName name="qqqqq">#REF!</definedName>
    <definedName name="qqqqqq">#REF!</definedName>
    <definedName name="qqqqqqqqqqq">#REF!</definedName>
    <definedName name="qqqqqqqqqqqq">#REF!</definedName>
    <definedName name="qqqqqqqqqqqqqqqq">#REF!</definedName>
    <definedName name="qwdqdwqd">#REF!</definedName>
    <definedName name="qwfef">#REF!</definedName>
    <definedName name="qwfeqfe">#REF!</definedName>
    <definedName name="Realschule">#REF!</definedName>
    <definedName name="revbsrgv">#REF!</definedName>
    <definedName name="rrrrrrrr">#REF!</definedName>
    <definedName name="Schulart">#REF!</definedName>
    <definedName name="Schulen">#REF!</definedName>
    <definedName name="Schulen_Insg">#REF!</definedName>
    <definedName name="Schulen_Männl">#REF!</definedName>
    <definedName name="Schulen_Weibl">#REF!</definedName>
    <definedName name="sddk">#REF!</definedName>
    <definedName name="SdG_Daten_Insg">#REF!</definedName>
    <definedName name="SdG_Daten_Priv_Insg">#REF!</definedName>
    <definedName name="SdG_Daten_Priv_Weibl">#REF!</definedName>
    <definedName name="SdG_Daten_Weibl">#REF!</definedName>
    <definedName name="SdG_Key_Dauer">#REF!</definedName>
    <definedName name="SdG_Key_Field">#REF!</definedName>
    <definedName name="ss">#REF!</definedName>
    <definedName name="ssss">#REF!</definedName>
    <definedName name="sssss">#REF!</definedName>
    <definedName name="ssssss">#REF!</definedName>
    <definedName name="test" localSheetId="1">#REF!</definedName>
    <definedName name="test">#REF!</definedName>
    <definedName name="test2">#REF!</definedName>
    <definedName name="thhteghzetht">#REF!</definedName>
    <definedName name="trezez">#REF!</definedName>
    <definedName name="trjr">#REF!</definedName>
    <definedName name="tt">#REF!</definedName>
    <definedName name="ttttttttttt">#REF!</definedName>
    <definedName name="tztz">#REF!</definedName>
    <definedName name="uiuzi">#REF!</definedName>
    <definedName name="ukukuk">#REF!</definedName>
    <definedName name="UNI">#REF!</definedName>
    <definedName name="uuuuuuuuuuuuuuuuuu">#REF!</definedName>
    <definedName name="uzkzuk">#REF!</definedName>
    <definedName name="vbbbbbbbbb">#REF!</definedName>
    <definedName name="VerwFH">#REF!</definedName>
    <definedName name="VolksHauptschule">#REF!</definedName>
    <definedName name="vsdgsgs">#REF!</definedName>
    <definedName name="vvvvvvvvvv">#REF!</definedName>
    <definedName name="we">#REF!</definedName>
    <definedName name="wegwgw">#REF!</definedName>
    <definedName name="werwerwr">#REF!</definedName>
    <definedName name="wgwrgrw">#REF!</definedName>
    <definedName name="wqwqw">#REF!</definedName>
    <definedName name="wrqrq">#REF!</definedName>
    <definedName name="ww">#REF!</definedName>
    <definedName name="www">#REF!</definedName>
    <definedName name="wwwwwwwwww">#REF!</definedName>
    <definedName name="wwwwwwwwwww">#REF!</definedName>
    <definedName name="wwwwwwwwwwww">#REF!</definedName>
    <definedName name="wwwwwwwwwwwwww">#REF!</definedName>
    <definedName name="ycyc">#REF!</definedName>
    <definedName name="ydsadsa">#REF!</definedName>
    <definedName name="zjztj">#REF!</definedName>
    <definedName name="zutzut">#REF!</definedName>
    <definedName name="zzz">#REF!</definedName>
    <definedName name="zzzz">#REF!</definedName>
    <definedName name="zzzzzzzzzzz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25" i="28" l="1"/>
  <c r="G25" i="28"/>
  <c r="K25" i="28" s="1"/>
  <c r="E25" i="28"/>
  <c r="I25" i="28" s="1"/>
  <c r="C25" i="28"/>
  <c r="J25" i="28" s="1"/>
  <c r="G24" i="28"/>
  <c r="F24" i="28"/>
  <c r="E24" i="28"/>
  <c r="D24" i="28"/>
  <c r="G23" i="28"/>
  <c r="K23" i="28" s="1"/>
  <c r="F23" i="28"/>
  <c r="E23" i="28"/>
  <c r="D23" i="28"/>
  <c r="C23" i="28" s="1"/>
  <c r="K22" i="28"/>
  <c r="I22" i="28"/>
  <c r="K21" i="28"/>
  <c r="J21" i="28"/>
  <c r="I21" i="28"/>
  <c r="H21" i="28"/>
  <c r="K20" i="28"/>
  <c r="J20" i="28"/>
  <c r="I20" i="28"/>
  <c r="H20" i="28"/>
  <c r="K19" i="28"/>
  <c r="J19" i="28"/>
  <c r="I19" i="28"/>
  <c r="H19" i="28"/>
  <c r="K18" i="28"/>
  <c r="J18" i="28"/>
  <c r="I18" i="28"/>
  <c r="H18" i="28"/>
  <c r="K17" i="28"/>
  <c r="J17" i="28"/>
  <c r="I17" i="28"/>
  <c r="H17" i="28"/>
  <c r="K16" i="28"/>
  <c r="J16" i="28"/>
  <c r="I16" i="28"/>
  <c r="H16" i="28"/>
  <c r="K15" i="28"/>
  <c r="J15" i="28"/>
  <c r="I15" i="28"/>
  <c r="H15" i="28"/>
  <c r="K14" i="28"/>
  <c r="J14" i="28"/>
  <c r="I14" i="28"/>
  <c r="H14" i="28"/>
  <c r="K13" i="28"/>
  <c r="J13" i="28"/>
  <c r="I13" i="28"/>
  <c r="H13" i="28"/>
  <c r="K12" i="28"/>
  <c r="I12" i="28"/>
  <c r="K11" i="28"/>
  <c r="J11" i="28"/>
  <c r="I11" i="28"/>
  <c r="H11" i="28"/>
  <c r="K10" i="28"/>
  <c r="J10" i="28"/>
  <c r="I10" i="28"/>
  <c r="H10" i="28"/>
  <c r="K9" i="28"/>
  <c r="J9" i="28"/>
  <c r="I9" i="28"/>
  <c r="H9" i="28"/>
  <c r="K8" i="28"/>
  <c r="J8" i="28"/>
  <c r="I8" i="28"/>
  <c r="H8" i="28"/>
  <c r="K7" i="28"/>
  <c r="J7" i="28"/>
  <c r="I7" i="28"/>
  <c r="H7" i="28"/>
  <c r="G25" i="27"/>
  <c r="K25" i="27" s="1"/>
  <c r="F25" i="27"/>
  <c r="J25" i="27" s="1"/>
  <c r="E25" i="27"/>
  <c r="I25" i="27" s="1"/>
  <c r="D25" i="27"/>
  <c r="H25" i="27" s="1"/>
  <c r="C25" i="27"/>
  <c r="G24" i="27"/>
  <c r="K24" i="27" s="1"/>
  <c r="F24" i="27"/>
  <c r="J24" i="27" s="1"/>
  <c r="E24" i="27"/>
  <c r="I24" i="27" s="1"/>
  <c r="D24" i="27"/>
  <c r="H24" i="27" s="1"/>
  <c r="C24" i="27"/>
  <c r="G23" i="27"/>
  <c r="K23" i="27" s="1"/>
  <c r="F23" i="27"/>
  <c r="J23" i="27" s="1"/>
  <c r="E23" i="27"/>
  <c r="I23" i="27" s="1"/>
  <c r="D23" i="27"/>
  <c r="H23" i="27" s="1"/>
  <c r="C23" i="27"/>
  <c r="K22" i="27"/>
  <c r="J22" i="27"/>
  <c r="I22" i="27"/>
  <c r="H22" i="27"/>
  <c r="K21" i="27"/>
  <c r="J21" i="27"/>
  <c r="I21" i="27"/>
  <c r="H21" i="27"/>
  <c r="K20" i="27"/>
  <c r="J20" i="27"/>
  <c r="I20" i="27"/>
  <c r="H20" i="27"/>
  <c r="K19" i="27"/>
  <c r="J19" i="27"/>
  <c r="I19" i="27"/>
  <c r="H19" i="27"/>
  <c r="K18" i="27"/>
  <c r="J18" i="27"/>
  <c r="I18" i="27"/>
  <c r="H18" i="27"/>
  <c r="K17" i="27"/>
  <c r="J17" i="27"/>
  <c r="I17" i="27"/>
  <c r="H17" i="27"/>
  <c r="K16" i="27"/>
  <c r="J16" i="27"/>
  <c r="I16" i="27"/>
  <c r="H16" i="27"/>
  <c r="K15" i="27"/>
  <c r="J15" i="27"/>
  <c r="I15" i="27"/>
  <c r="H15" i="27"/>
  <c r="K14" i="27"/>
  <c r="J14" i="27"/>
  <c r="I14" i="27"/>
  <c r="H14" i="27"/>
  <c r="K13" i="27"/>
  <c r="J13" i="27"/>
  <c r="I13" i="27"/>
  <c r="H13" i="27"/>
  <c r="K12" i="27"/>
  <c r="J12" i="27"/>
  <c r="I12" i="27"/>
  <c r="H12" i="27"/>
  <c r="K11" i="27"/>
  <c r="J11" i="27"/>
  <c r="I11" i="27"/>
  <c r="H11" i="27"/>
  <c r="K10" i="27"/>
  <c r="J10" i="27"/>
  <c r="I10" i="27"/>
  <c r="H10" i="27"/>
  <c r="K9" i="27"/>
  <c r="J9" i="27"/>
  <c r="I9" i="27"/>
  <c r="H9" i="27"/>
  <c r="K8" i="27"/>
  <c r="J8" i="27"/>
  <c r="I8" i="27"/>
  <c r="H8" i="27"/>
  <c r="K7" i="27"/>
  <c r="J7" i="27"/>
  <c r="I7" i="27"/>
  <c r="H7" i="27"/>
  <c r="G25" i="26"/>
  <c r="K25" i="26" s="1"/>
  <c r="F25" i="26"/>
  <c r="J25" i="26" s="1"/>
  <c r="E25" i="26"/>
  <c r="I25" i="26" s="1"/>
  <c r="D25" i="26"/>
  <c r="H25" i="26" s="1"/>
  <c r="C25" i="26"/>
  <c r="G24" i="26"/>
  <c r="F24" i="26"/>
  <c r="E24" i="26"/>
  <c r="C24" i="26" s="1"/>
  <c r="D24" i="26"/>
  <c r="G23" i="26"/>
  <c r="F23" i="26"/>
  <c r="E23" i="26"/>
  <c r="D23" i="26"/>
  <c r="K22" i="26"/>
  <c r="J22" i="26"/>
  <c r="I22" i="26"/>
  <c r="H22" i="26"/>
  <c r="K21" i="26"/>
  <c r="J21" i="26"/>
  <c r="I21" i="26"/>
  <c r="H21" i="26"/>
  <c r="K20" i="26"/>
  <c r="J20" i="26"/>
  <c r="I20" i="26"/>
  <c r="H20" i="26"/>
  <c r="K19" i="26"/>
  <c r="J19" i="26"/>
  <c r="I19" i="26"/>
  <c r="H19" i="26"/>
  <c r="K18" i="26"/>
  <c r="J18" i="26"/>
  <c r="I18" i="26"/>
  <c r="H18" i="26"/>
  <c r="K17" i="26"/>
  <c r="J17" i="26"/>
  <c r="I17" i="26"/>
  <c r="H17" i="26"/>
  <c r="K16" i="26"/>
  <c r="J16" i="26"/>
  <c r="I16" i="26"/>
  <c r="H16" i="26"/>
  <c r="K15" i="26"/>
  <c r="J15" i="26"/>
  <c r="I15" i="26"/>
  <c r="H15" i="26"/>
  <c r="K14" i="26"/>
  <c r="J14" i="26"/>
  <c r="I14" i="26"/>
  <c r="H14" i="26"/>
  <c r="K13" i="26"/>
  <c r="J13" i="26"/>
  <c r="I13" i="26"/>
  <c r="H13" i="26"/>
  <c r="K12" i="26"/>
  <c r="J12" i="26"/>
  <c r="I12" i="26"/>
  <c r="H12" i="26"/>
  <c r="K11" i="26"/>
  <c r="J11" i="26"/>
  <c r="I11" i="26"/>
  <c r="H11" i="26"/>
  <c r="K10" i="26"/>
  <c r="J10" i="26"/>
  <c r="I10" i="26"/>
  <c r="H10" i="26"/>
  <c r="K9" i="26"/>
  <c r="J9" i="26"/>
  <c r="I9" i="26"/>
  <c r="H9" i="26"/>
  <c r="K8" i="26"/>
  <c r="J8" i="26"/>
  <c r="I8" i="26"/>
  <c r="H8" i="26"/>
  <c r="K7" i="26"/>
  <c r="J7" i="26"/>
  <c r="I7" i="26"/>
  <c r="H7" i="26"/>
  <c r="G25" i="25"/>
  <c r="K25" i="25" s="1"/>
  <c r="F25" i="25"/>
  <c r="J25" i="25" s="1"/>
  <c r="E25" i="25"/>
  <c r="I25" i="25" s="1"/>
  <c r="D25" i="25"/>
  <c r="H25" i="25" s="1"/>
  <c r="C25" i="25"/>
  <c r="G24" i="25"/>
  <c r="K24" i="25" s="1"/>
  <c r="F24" i="25"/>
  <c r="J24" i="25" s="1"/>
  <c r="E24" i="25"/>
  <c r="I24" i="25" s="1"/>
  <c r="D24" i="25"/>
  <c r="H24" i="25" s="1"/>
  <c r="C24" i="25"/>
  <c r="G23" i="25"/>
  <c r="K23" i="25" s="1"/>
  <c r="F23" i="25"/>
  <c r="J23" i="25" s="1"/>
  <c r="E23" i="25"/>
  <c r="I23" i="25" s="1"/>
  <c r="D23" i="25"/>
  <c r="H23" i="25" s="1"/>
  <c r="C23" i="25"/>
  <c r="K22" i="25"/>
  <c r="J22" i="25"/>
  <c r="I22" i="25"/>
  <c r="H22" i="25"/>
  <c r="K21" i="25"/>
  <c r="J21" i="25"/>
  <c r="I21" i="25"/>
  <c r="H21" i="25"/>
  <c r="K20" i="25"/>
  <c r="J20" i="25"/>
  <c r="I20" i="25"/>
  <c r="H20" i="25"/>
  <c r="K19" i="25"/>
  <c r="J19" i="25"/>
  <c r="I19" i="25"/>
  <c r="H19" i="25"/>
  <c r="K18" i="25"/>
  <c r="J18" i="25"/>
  <c r="I18" i="25"/>
  <c r="H18" i="25"/>
  <c r="K17" i="25"/>
  <c r="J17" i="25"/>
  <c r="I17" i="25"/>
  <c r="H17" i="25"/>
  <c r="K16" i="25"/>
  <c r="J16" i="25"/>
  <c r="I16" i="25"/>
  <c r="H16" i="25"/>
  <c r="K15" i="25"/>
  <c r="J15" i="25"/>
  <c r="I15" i="25"/>
  <c r="H15" i="25"/>
  <c r="K14" i="25"/>
  <c r="J14" i="25"/>
  <c r="I14" i="25"/>
  <c r="H14" i="25"/>
  <c r="K13" i="25"/>
  <c r="J13" i="25"/>
  <c r="I13" i="25"/>
  <c r="H13" i="25"/>
  <c r="K12" i="25"/>
  <c r="J12" i="25"/>
  <c r="I12" i="25"/>
  <c r="H12" i="25"/>
  <c r="K11" i="25"/>
  <c r="J11" i="25"/>
  <c r="I11" i="25"/>
  <c r="H11" i="25"/>
  <c r="K10" i="25"/>
  <c r="J10" i="25"/>
  <c r="I10" i="25"/>
  <c r="H10" i="25"/>
  <c r="K9" i="25"/>
  <c r="J9" i="25"/>
  <c r="I9" i="25"/>
  <c r="H9" i="25"/>
  <c r="K8" i="25"/>
  <c r="J8" i="25"/>
  <c r="I8" i="25"/>
  <c r="H8" i="25"/>
  <c r="K7" i="25"/>
  <c r="J7" i="25"/>
  <c r="I7" i="25"/>
  <c r="H7" i="25"/>
  <c r="K25" i="23"/>
  <c r="J25" i="23"/>
  <c r="I25" i="23"/>
  <c r="H25" i="23"/>
  <c r="I24" i="23"/>
  <c r="H24" i="23"/>
  <c r="G24" i="23"/>
  <c r="F24" i="23"/>
  <c r="J24" i="23" s="1"/>
  <c r="E24" i="23"/>
  <c r="D24" i="23"/>
  <c r="C24" i="23"/>
  <c r="K24" i="23" s="1"/>
  <c r="G23" i="23"/>
  <c r="F23" i="23"/>
  <c r="E23" i="23"/>
  <c r="D23" i="23"/>
  <c r="K22" i="23"/>
  <c r="H22" i="23"/>
  <c r="K21" i="23"/>
  <c r="J21" i="23"/>
  <c r="I21" i="23"/>
  <c r="H21" i="23"/>
  <c r="K20" i="23"/>
  <c r="J20" i="23"/>
  <c r="I20" i="23"/>
  <c r="H20" i="23"/>
  <c r="K19" i="23"/>
  <c r="J19" i="23"/>
  <c r="I19" i="23"/>
  <c r="H19" i="23"/>
  <c r="K18" i="23"/>
  <c r="J18" i="23"/>
  <c r="I18" i="23"/>
  <c r="H18" i="23"/>
  <c r="K17" i="23"/>
  <c r="J17" i="23"/>
  <c r="I17" i="23"/>
  <c r="H17" i="23"/>
  <c r="K16" i="23"/>
  <c r="J16" i="23"/>
  <c r="I16" i="23"/>
  <c r="H16" i="23"/>
  <c r="K15" i="23"/>
  <c r="J15" i="23"/>
  <c r="I15" i="23"/>
  <c r="H15" i="23"/>
  <c r="K14" i="23"/>
  <c r="J14" i="23"/>
  <c r="I14" i="23"/>
  <c r="H14" i="23"/>
  <c r="K13" i="23"/>
  <c r="J13" i="23"/>
  <c r="I13" i="23"/>
  <c r="H13" i="23"/>
  <c r="K12" i="23"/>
  <c r="H12" i="23"/>
  <c r="K11" i="23"/>
  <c r="J11" i="23"/>
  <c r="I11" i="23"/>
  <c r="H11" i="23"/>
  <c r="K10" i="23"/>
  <c r="J10" i="23"/>
  <c r="I10" i="23"/>
  <c r="H10" i="23"/>
  <c r="K9" i="23"/>
  <c r="J9" i="23"/>
  <c r="I9" i="23"/>
  <c r="H9" i="23"/>
  <c r="K8" i="23"/>
  <c r="J8" i="23"/>
  <c r="I8" i="23"/>
  <c r="H8" i="23"/>
  <c r="K7" i="23"/>
  <c r="J7" i="23"/>
  <c r="I7" i="23"/>
  <c r="H7" i="23"/>
  <c r="G25" i="22"/>
  <c r="K25" i="22" s="1"/>
  <c r="F25" i="22"/>
  <c r="J25" i="22" s="1"/>
  <c r="E25" i="22"/>
  <c r="I25" i="22" s="1"/>
  <c r="D25" i="22"/>
  <c r="H25" i="22" s="1"/>
  <c r="C25" i="22"/>
  <c r="J24" i="22"/>
  <c r="I24" i="22"/>
  <c r="G24" i="22"/>
  <c r="F24" i="22"/>
  <c r="E24" i="22"/>
  <c r="D24" i="22"/>
  <c r="H24" i="22" s="1"/>
  <c r="C24" i="22"/>
  <c r="K24" i="22" s="1"/>
  <c r="J23" i="22"/>
  <c r="I23" i="22"/>
  <c r="G23" i="22"/>
  <c r="F23" i="22"/>
  <c r="E23" i="22"/>
  <c r="D23" i="22"/>
  <c r="H23" i="22" s="1"/>
  <c r="C23" i="22"/>
  <c r="K23" i="22" s="1"/>
  <c r="K22" i="22"/>
  <c r="J22" i="22"/>
  <c r="I22" i="22"/>
  <c r="H22" i="22"/>
  <c r="K21" i="22"/>
  <c r="J21" i="22"/>
  <c r="I21" i="22"/>
  <c r="H21" i="22"/>
  <c r="K20" i="22"/>
  <c r="J20" i="22"/>
  <c r="I20" i="22"/>
  <c r="H20" i="22"/>
  <c r="K19" i="22"/>
  <c r="J19" i="22"/>
  <c r="I19" i="22"/>
  <c r="H19" i="22"/>
  <c r="K18" i="22"/>
  <c r="J18" i="22"/>
  <c r="I18" i="22"/>
  <c r="H18" i="22"/>
  <c r="K17" i="22"/>
  <c r="J17" i="22"/>
  <c r="I17" i="22"/>
  <c r="H17" i="22"/>
  <c r="K16" i="22"/>
  <c r="J16" i="22"/>
  <c r="I16" i="22"/>
  <c r="H16" i="22"/>
  <c r="K15" i="22"/>
  <c r="J15" i="22"/>
  <c r="I15" i="22"/>
  <c r="H15" i="22"/>
  <c r="K14" i="22"/>
  <c r="J14" i="22"/>
  <c r="I14" i="22"/>
  <c r="H14" i="22"/>
  <c r="K13" i="22"/>
  <c r="J13" i="22"/>
  <c r="I13" i="22"/>
  <c r="H13" i="22"/>
  <c r="K12" i="22"/>
  <c r="J12" i="22"/>
  <c r="I12" i="22"/>
  <c r="H12" i="22"/>
  <c r="K11" i="22"/>
  <c r="J11" i="22"/>
  <c r="I11" i="22"/>
  <c r="H11" i="22"/>
  <c r="K10" i="22"/>
  <c r="J10" i="22"/>
  <c r="I10" i="22"/>
  <c r="H10" i="22"/>
  <c r="K9" i="22"/>
  <c r="J9" i="22"/>
  <c r="I9" i="22"/>
  <c r="H9" i="22"/>
  <c r="K8" i="22"/>
  <c r="J8" i="22"/>
  <c r="I8" i="22"/>
  <c r="H8" i="22"/>
  <c r="K7" i="22"/>
  <c r="J7" i="22"/>
  <c r="I7" i="22"/>
  <c r="H7" i="22"/>
  <c r="I23" i="28" l="1"/>
  <c r="J23" i="28"/>
  <c r="H23" i="28"/>
  <c r="C24" i="28"/>
  <c r="K24" i="28" s="1"/>
  <c r="J24" i="26"/>
  <c r="K24" i="26"/>
  <c r="H24" i="26"/>
  <c r="C23" i="26"/>
  <c r="I23" i="26" s="1"/>
  <c r="I24" i="26"/>
  <c r="C23" i="23"/>
  <c r="I24" i="28" l="1"/>
  <c r="J24" i="28"/>
  <c r="H24" i="28"/>
  <c r="H23" i="26"/>
  <c r="J23" i="26"/>
  <c r="K23" i="26"/>
  <c r="I23" i="23"/>
  <c r="J23" i="23"/>
  <c r="K23" i="23"/>
  <c r="H23" i="23"/>
  <c r="G25" i="21" l="1"/>
  <c r="F25" i="21"/>
  <c r="E25" i="21"/>
  <c r="D25" i="21"/>
  <c r="C25" i="21"/>
  <c r="G24" i="21"/>
  <c r="F24" i="21"/>
  <c r="E24" i="21"/>
  <c r="I24" i="21" s="1"/>
  <c r="D24" i="21"/>
  <c r="C24" i="21"/>
  <c r="G23" i="21"/>
  <c r="F23" i="21"/>
  <c r="J23" i="21" s="1"/>
  <c r="E23" i="21"/>
  <c r="D23" i="21"/>
  <c r="H23" i="21" s="1"/>
  <c r="C23" i="21"/>
  <c r="K22" i="21"/>
  <c r="J22" i="21"/>
  <c r="I22" i="21"/>
  <c r="H22" i="21"/>
  <c r="K21" i="21"/>
  <c r="J21" i="21"/>
  <c r="I21" i="21"/>
  <c r="H21" i="21"/>
  <c r="K20" i="21"/>
  <c r="J20" i="21"/>
  <c r="I20" i="21"/>
  <c r="H20" i="21"/>
  <c r="K19" i="21"/>
  <c r="J19" i="21"/>
  <c r="I19" i="21"/>
  <c r="H19" i="21"/>
  <c r="K18" i="21"/>
  <c r="J18" i="21"/>
  <c r="I18" i="21"/>
  <c r="H18" i="21"/>
  <c r="K17" i="21"/>
  <c r="J17" i="21"/>
  <c r="I17" i="21"/>
  <c r="H17" i="21"/>
  <c r="K16" i="21"/>
  <c r="J16" i="21"/>
  <c r="I16" i="21"/>
  <c r="H16" i="21"/>
  <c r="K15" i="21"/>
  <c r="J15" i="21"/>
  <c r="I15" i="21"/>
  <c r="H15" i="21"/>
  <c r="K14" i="21"/>
  <c r="J14" i="21"/>
  <c r="I14" i="21"/>
  <c r="H14" i="21"/>
  <c r="K13" i="21"/>
  <c r="J13" i="21"/>
  <c r="I13" i="21"/>
  <c r="H13" i="21"/>
  <c r="K12" i="21"/>
  <c r="J12" i="21"/>
  <c r="I12" i="21"/>
  <c r="H12" i="21"/>
  <c r="K11" i="21"/>
  <c r="J11" i="21"/>
  <c r="I11" i="21"/>
  <c r="H11" i="21"/>
  <c r="K10" i="21"/>
  <c r="J10" i="21"/>
  <c r="I10" i="21"/>
  <c r="H10" i="21"/>
  <c r="K9" i="21"/>
  <c r="J9" i="21"/>
  <c r="I9" i="21"/>
  <c r="H9" i="21"/>
  <c r="K8" i="21"/>
  <c r="J8" i="21"/>
  <c r="I8" i="21"/>
  <c r="H8" i="21"/>
  <c r="K7" i="21"/>
  <c r="J7" i="21"/>
  <c r="I7" i="21"/>
  <c r="H7" i="21"/>
  <c r="K23" i="21" l="1"/>
  <c r="J24" i="21"/>
  <c r="K24" i="21"/>
  <c r="I23" i="21"/>
  <c r="H24" i="21"/>
  <c r="H25" i="21"/>
  <c r="I25" i="21"/>
  <c r="J25" i="21"/>
  <c r="K25" i="21"/>
</calcChain>
</file>

<file path=xl/sharedStrings.xml><?xml version="1.0" encoding="utf-8"?>
<sst xmlns="http://schemas.openxmlformats.org/spreadsheetml/2006/main" count="530" uniqueCount="76">
  <si>
    <t>Anzahl</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</si>
  <si>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</si>
  <si>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</si>
  <si>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</si>
  <si>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</si>
  <si>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</si>
  <si>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</si>
  <si>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</si>
  <si>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</si>
  <si>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</si>
  <si>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</si>
  <si>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</si>
  <si>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</si>
  <si>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</si>
  <si>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</si>
  <si>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</si>
  <si>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</si>
  <si>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Ostdeutschland (mit Berlin)</t>
  </si>
  <si>
    <t>Westdeutschland (ohne Berlin)</t>
  </si>
  <si>
    <t>Deutschland</t>
  </si>
  <si>
    <t>Bundesland</t>
  </si>
  <si>
    <t>Insgesamt</t>
  </si>
  <si>
    <t>im Alter von</t>
  </si>
  <si>
    <t>unter 25 Jahren</t>
  </si>
  <si>
    <t>25 bis unter 40 Jahren</t>
  </si>
  <si>
    <t>40 bis unter 55 Jahren</t>
  </si>
  <si>
    <t>55 Jahren und älter</t>
  </si>
  <si>
    <t>In %</t>
  </si>
  <si>
    <t>* Berücksichtigt werden auch Leitungstätige. Unberücksichtigt bleiben hingegen Tätige in den Bereichen Verwaltung sowie hauswirtschaftlich-technischer Bereich.</t>
  </si>
  <si>
    <t>Quelle: FDZ der Statistischen Ämter des Bundes und der Länder, Kinder und tätige Personen in Tageseinrichtungen und in öffentlich geförderter Kindertagespflege, 2018; berechnet vom LG Empirische Bildungsforschung der FernUniversität in Hagen, 2019.</t>
  </si>
  <si>
    <t>Bundesländer</t>
  </si>
  <si>
    <t>Quelle: FDZ der Statistischen Ämter des Bundes und der Länder, Kinder und tätige Personen in Tageseinrichtungen und in öffentlich geförderter Kindertagespflege, 2019; berechnet vom LG Empirische Bildungsforschung der FernUniversität in Hagen, 2020.</t>
  </si>
  <si>
    <t>Quelle: Statistisches Bundesamt: Kinder und tätige Personen in Tageseinrichtungen und in öffentlich geförderter Kindertagespflege 2017; zusammengestellt und berechnet vom Forschungsverbund DJI/TU Dortmund, 2017.</t>
  </si>
  <si>
    <t>Quelle: Statistisches Bundesamt: Kinder und tätige Personen in Tageseinrichtungen und in öffentlich geförderter Kindertagespflege 2016; zusammengestellt und berechnet vom Forschungsverbund DJI/TU Dortmund, 2016.</t>
  </si>
  <si>
    <t>Quelle: FDZ der Statistischen Ämter des Bundes und der Länder, Kinder und tätige Personen in Tageseinrichtungen und in öffentlich geförderter Kindertagespflege, 2020; berechnet vom LG Empirische Bildungsforschung der FernUniversität in Hagen, 2021.</t>
  </si>
  <si>
    <t>* Berücksichtigt werden auch diejenigen, die als ersten Arbeitsbereich Leitungstätigkeiten angegeben haben. Unberücksichtigt bleiben hingegen Tätige, die überwiegend Verwaltungsaufgaben wahrnehmen und Tätige im hauswirtschaftlich-technischen Bereich.</t>
  </si>
  <si>
    <t>Tab42a_i11d_lm17: Pädagogisch tätige Personen* in Kindertageseinrichtungen (mit Horten und Hortgruppen) nach Altersgruppen in den Bundesländern am 01.03.2016 (Anzahl; Anteil in %)</t>
  </si>
  <si>
    <t>Pädagogisch Tätige* in KiTas (mit Horten und Hortgruppen)</t>
  </si>
  <si>
    <t>Tab42a_i11d_lm18: Pädagogisch tätige Personen* in Kindertageseinrichtungen (mit Horten und Hortgruppen) nach Altersgruppen in den Bundesländern am 01.03.2017 (Anzahl; Anteil in %)</t>
  </si>
  <si>
    <t>Tab42a_i11d_lm19: Pädagogisch tätige Personen* in Kindertageseinrichtungen (mit Horten und Hortgruppen) nach Altersgruppen in den Bundesländern am 01.03.2018 (Anzahl; Anteil in %)</t>
  </si>
  <si>
    <t>Tab42a_i11d_lm20: Pädagogisch tätige Personen* in Kindertageseinrichtungen (mit Horten und Hortgruppen) nach Altersgruppen in den Bundesländern am 01.03.2019 (Anzahl; Anteil in %)</t>
  </si>
  <si>
    <t>Tab42a_i11d_lm21: Pädagogisch tätige Personen* in Kindertageseinrichtungen (mit Horten und Hortgruppen) nach Altersgruppen in den Bundesländern am 01.03.2020 (Anzahl; Anteil in %)</t>
  </si>
  <si>
    <t>Nordrhein-Westfalen**</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</si>
  <si>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</si>
  <si>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Tab42oh_i11doh_lm21: Pädagogisch tätige Personen* in Kindertageseinrichtungen (ohne Horte und Hortgruppen) nach Altersgruppen in den Bundesländern am 01.03.2020 (Anzahl; Anteil in %)</t>
  </si>
  <si>
    <t>Pädagogisch Tätige* in KiTas (ohne Horte und Hortgruppen)</t>
  </si>
  <si>
    <t>* Berücksichtigt werden auch diejenigen, die als ersten Arbeitsbereich Leitungstätigkeiten angegeben haben. Unberücksichtigt bleiben hingegen Tätige, die überwiegend Verwaltungsaufgaben wahrnehmen, Tätige im hauswirtschaftlich-technischen Bereich und pädagogisch Tätige in Horten und Hortgruppen. Dadurch wird nicht das gesamte pädagogische Personal, das in Kindertageseinrichtungen mit Schulkindern arbeitet, ausgeschlossen. So wird das pädagogische Personal berücksichtigt, das gruppenübergreifend in Kindertageseinrichtungen tätig ist, in denen neben Schulkindergruppen noch andere Gruppen sind. Ebenso wird das pädagogische Personal berücksichtigt, das nicht überwiegend in seiner Arbeitszeit in Schulkindergruppen tätig ist, sowie das pädagogische Personal, das in altersgemischten Gruppen tätig ist, in denen neben Schulkindern auch Kinder ohne Schulbesuch betreut werden.</t>
  </si>
  <si>
    <t>Tab42oh_i11doh_lm20: Pädagogisch tätige Personen* in Kindertageseinrichtungen (ohne Horte und Hortgruppen) nach Altersgruppen in den Bundesländern am 01.03.2019 (Anzahl; Anteil in %)</t>
  </si>
  <si>
    <t>x</t>
  </si>
  <si>
    <t>Ostdeutschland (mit Berlin)**</t>
  </si>
  <si>
    <t>Westdeutschland (ohne Berlin)**</t>
  </si>
  <si>
    <t>x Wert unterliegt nach Angabe des Statistischen Bundesamtes der Geheimhaltung</t>
  </si>
  <si>
    <t>** Exklusive der Werte, die nach Angabe des Statistischen Bundesamtes der Geheimhaltung unterliegen</t>
  </si>
  <si>
    <t>Inhaltsverzeichnis</t>
  </si>
  <si>
    <t>Datenjahr</t>
  </si>
  <si>
    <t>Unterteilung</t>
  </si>
  <si>
    <t>Link</t>
  </si>
  <si>
    <t>mit Horten</t>
  </si>
  <si>
    <t>ohne Horte</t>
  </si>
  <si>
    <t>Tab.42a_LR15: Pädagogisch tätige Personen* in Kindertageseinrichtungen nach Altersgruppen in den Bundesländern am 01.03.2014 (Anzahl; Anteil in %)</t>
  </si>
  <si>
    <t>Tab.42a_LR13: Pädagogisch tätige Personen* in Kindertageseinrichtungen nach Altersgruppen in den Bundesländern am 01.03.2012 (Anzahl; Anteil in %)</t>
  </si>
  <si>
    <t>Tab.42a_LM10: Pädagogisch tätige Personen* in Kindertageseinrichtungen nach Altersgruppen in den Bundesländern am 01.03.2010 (Anzahl; Anteil in %)</t>
  </si>
  <si>
    <t>Tab.42a_LM06: Pädagogisch tätige Personen* in Kindertageseinrichtungen nach Altersgruppen in den Bundesländern am 01.03.2006 (Anzahl; Anteil in %)</t>
  </si>
  <si>
    <t>Tab.42a_LM02: Pädagogisch tätige Personen* in Kindertageseinrichtungen nach Altersgruppen in den Bundesländern am 01.03.2002 (Anzahl; Anteil in %)</t>
  </si>
  <si>
    <t>Pädagogisch tätige Personen nach Altersgruppen</t>
  </si>
  <si>
    <t>Tab42a_i11d_lm22: Pädagogisch tätige Personen* in Kindertageseinrichtungen (mit Horten und Hortgruppen) nach Altersgruppen in den Bundesländern am 01.03.2021** (Anzahl; Anteil in %)</t>
  </si>
  <si>
    <t>** Aufgrund der zeitweiligen Schließung bzw. des eingeschränkten Betriebs von Einrichtungen der Kindertagesbetreuung und von Horten durch die Corona-Pandemie ist davon auszugehen, dass es in dem Datenjahr 2021 teilweise zu größeren Abweichungen zwischen den Daten der amtlichen Statistik und dem Ist-Zustand kommt. Beispielsweise sind die tatsächlichen Betreuungszeiten von Kindern in vielen Einrichtungen vermutlich weit geringer, als sie im Betreuungsvertrag laut amtlicher Statistik vereinbart sind. Diese Abweichungen sind bei der Interpretation der hier ausgewiesenen Daten zu berücksichtigen. Weitere Informationen hierzu finden Sie hier: https://www.laendermonitor.de/de/system/methodik.</t>
  </si>
  <si>
    <t>Quelle: FDZ der Statistischen Ämter des Bundes und der Länder, Kinder und tätige Personen in Tageseinrichtungen und in öffentlich geförderter Kindertagespflege, 2021; berechnet vom LG Empirische Bildungsforschung der FernUniversität in Hagen, 2022.</t>
  </si>
  <si>
    <t>Tab42oh_i11doh_lm22: Pädagogisch tätige Personen* in Kindertageseinrichtungen (ohne Horte und Hortgruppen) nach Altersgruppen in den Bundesländern am 01.03.2021** (Anzahl; Anteil in %)</t>
  </si>
  <si>
    <t>Tab42a_i11d_lm23: Pädagogisch tätige Personen* in Kindertageseinrichtungen (mit Horten und Hortgruppen) nach Altersgruppen in den Bundesländern am 01.03.2022 (Anzahl; Anteil in %)</t>
  </si>
  <si>
    <t>Quelle: FDZ der Statistischen Ämter des Bundes und der Länder, Kinder und tätige Personen in Tageseinrichtungen und in öffentlich geförderter Kindertagespflege, 2022; berechnet vom LG Empirische Bildungsforschung der FernUniversität in Hagen, 2023.</t>
  </si>
  <si>
    <t>Tab42oh_i11doh_lm23: Pädagogisch tätige Personen* in Kindertageseinrichtungen (ohne Horte und Hortgruppen) nach Altersgruppen in den Bundesländern am 01.03.2022 (Anzahl; Anteil in %)</t>
  </si>
  <si>
    <t>** Exklusive der Werte, die nach Angabe des Statistischen Bundesamtes der Geheimhaltung unterliegen.</t>
  </si>
  <si>
    <t>Tab42a_i11d_lm24: Pädagogisch tätige Personen* in Kindertageseinrichtungen (mit Horten und Hortgruppen) nach Altersgruppen in den Bundesländern am 01.03.2023 (Anzahl; Anteil in %)</t>
  </si>
  <si>
    <t>Quelle: FDZ der Statistischen Ämter des Bundes und der Länder, Kinder und tätige Personen in Tageseinrichtungen und in öffentlich geförderter Kindertagespflege, 2023; berechnet vom Österreichischen Institut für Familienforschung an der Universität Wien, 2024.</t>
  </si>
  <si>
    <t>Tab42oh_i11doh_lm24: Pädagogisch tätige Personen* in Kindertageseinrichtungen (ohne Horte und Hortgruppen) nach Altersgruppen in den Bundesländern am 01.03.2023 (Anzahl; Anteil in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</si>
</sst>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scheme val="minor"/>
    </font>
    <font>
      <b/>
      <sz val="11"/>
      <name val="Calibri"/>
      <family val="2"/>
      <scheme val="minor"/>
    </font>
    <font>
      <sz val="10"/>
      <name val="Arial"/>
      <family val="2"/>
    </font>
    <font>
      <sz val="11"/>
      <color theme="1"/>
      <name val="Calibri"/>
      <family val="2"/>
      <scheme val="minor"/>
    </font>
    <font>
      <u/>
      <sz val="12"/>
      <color theme="10"/>
      <name val="Calibri"/>
      <family val="2"/>
      <scheme val="minor"/>
    </font>
    <font>
      <u/>
      <sz val="12"/>
      <color theme="11"/>
      <name val="Calibri"/>
      <family val="2"/>
      <scheme val="minor"/>
    </font>
    <font>
      <b/>
      <sz val="11"/>
      <color theme="1"/>
      <name val="Calibri"/>
      <family val="2"/>
      <scheme val="minor"/>
    </font>
    <font>
      <i/>
      <sz val="11"/>
      <color theme="1"/>
      <name val="Calibri"/>
      <family val="2"/>
      <scheme val="minor"/>
    </font>
    <font>
      <b/>
      <sz val="12"/>
      <color rgb="FFC00000"/>
      <name val="Calibri"/>
      <family val="2"/>
      <scheme val="minor"/>
    </font>
    <font>
      <b/>
      <sz val="18"/>
      <color rgb="FF000000"/>
      <name val="Calibri (Textkörper)"/>
    </font>
    <font>
      <b/>
      <sz val="18"/>
      <color rgb="FF000000"/>
      <name val="Calibri"/>
      <family val="2"/>
      <scheme val="minor"/>
    </font>
    <font>
      <b/>
      <sz val="16"/>
      <color rgb="FFC00000"/>
      <name val="Calibri (Textkörper)"/>
    </font>
    <font>
      <b/>
      <sz val="16"/>
      <color rgb="FFC00000"/>
      <name val="Calibri"/>
      <family val="2"/>
      <scheme val="minor"/>
    </font>
    <font>
      <b/>
      <sz val="14"/>
      <color theme="1"/>
      <name val="Calibri"/>
      <family val="2"/>
      <scheme val="minor"/>
    </font>
    <font>
      <b/>
      <sz val="12"/>
      <color theme="1"/>
      <name val="Calibri"/>
      <family val="2"/>
      <scheme val="minor"/>
    </font>
    <font>
      <sz val="12"/>
      <color theme="10"/>
      <name val="Calibri"/>
      <family val="2"/>
      <scheme val="minor"/>
    </font>
  </fonts>
  <fills count="8">
    <fill>
      <patternFill patternType="none"/>
    </fill>
    <fill>
      <patternFill patternType="gray125"/>
    </fill>
    <fill>
      <patternFill patternType="solid">
        <fgColor rgb="FFF2F2F2"/>
        <bgColor indexed="64"/>
      </patternFill>
    </fill>
    <fill>
      <patternFill patternType="solid">
        <fgColor rgb="FFDED9C4"/>
        <bgColor indexed="64"/>
      </patternFill>
    </fill>
    <fill>
      <patternFill patternType="solid">
        <fgColor rgb="FFDBEEF5"/>
        <bgColor indexed="64"/>
      </patternFill>
    </fill>
    <fill>
      <patternFill patternType="solid">
        <fgColor rgb="FFF2F2F2"/>
        <bgColor rgb="FF000000"/>
      </patternFill>
    </fill>
    <fill>
      <patternFill patternType="solid">
        <fgColor rgb="FFEEE7CF"/>
        <bgColor indexed="64"/>
      </patternFill>
    </fill>
    <fill>
      <patternFill patternType="solid">
        <fgColor rgb="FFDAEEF3"/>
        <bgColor indexed="64"/>
      </patternFill>
    </fill>
  </fills>
  <borders count="13">
    <border>
      <left/>
      <right/>
      <top/>
      <bottom/>
      <diagonal/>
    </border>
    <border>
      <left style="thin">
        <color auto="1"/>
      </left>
      <right style="thin">
        <color auto="1"/>
      </right>
      <top style="thin">
        <color auto="1"/>
      </top>
      <bottom/>
      <diagonal/>
    </border>
    <border>
      <left style="thin">
        <color auto="1"/>
      </left>
      <right style="thin">
        <color auto="1"/>
      </right>
      <top/>
      <bottom/>
      <diagonal/>
    </border>
    <border>
      <left/>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style="thin">
        <color auto="1"/>
      </bottom>
      <diagonal/>
    </border>
  </borders>
  <cellStyleXfs count="19">
    <xf numFmtId="0" fontId="0" fillId="0" borderId="0"/>
    <xf numFmtId="0" fontId="9" fillId="0" borderId="0"/>
    <xf numFmtId="0" fontId="9" fillId="0" borderId="0"/>
    <xf numFmtId="0" fontId="10" fillId="0" borderId="0"/>
    <xf numFmtId="0" fontId="10" fillId="0" borderId="0"/>
    <xf numFmtId="0" fontId="10" fillId="0" borderId="0"/>
    <xf numFmtId="0" fontId="10" fillId="0" borderId="0"/>
    <xf numFmtId="0" fontId="9" fillId="0" borderId="0"/>
    <xf numFmtId="0" fontId="10" fillId="0" borderId="0"/>
    <xf numFmtId="0" fontId="10" fillId="0" borderId="0"/>
    <xf numFmtId="0" fontId="10" fillId="0" borderId="0"/>
    <xf numFmtId="0" fontId="10" fillId="0" borderId="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 fillId="0" borderId="0"/>
  </cellStyleXfs>
  <cellXfs count="204">
    <xf numFmtId="0" fontId="0" fillId="0" borderId="0" xfId="0"/>
    <xf numFmtId="0" fontId="7" fillId="0" borderId="0" xfId="0" applyFont="1" applyAlignment="1">
      <alignment horizontal="left"/>
    </xf>
    <xf numFmtId="0" fontId="8" fillId="2" borderId="5" xfId="0" applyFont="1" applyFill="1" applyBorder="1" applyAlignment="1">
      <alignment horizontal="center" vertical="center" wrapText="1"/>
    </xf>
    <xf numFmtId="0" fontId="8" fillId="2" borderId="2" xfId="0" applyFont="1" applyFill="1" applyBorder="1" applyAlignment="1">
      <alignment horizontal="center" vertical="center" wrapText="1"/>
    </xf>
    <xf numFmtId="3" fontId="7" fillId="3" borderId="1" xfId="1" applyNumberFormat="1" applyFont="1" applyFill="1" applyBorder="1" applyAlignment="1">
      <alignment horizontal="right" vertical="center" indent="7"/>
    </xf>
    <xf numFmtId="3" fontId="7" fillId="3" borderId="6" xfId="1" applyNumberFormat="1" applyFont="1" applyFill="1" applyBorder="1" applyAlignment="1">
      <alignment horizontal="right" vertical="center" indent="7"/>
    </xf>
    <xf numFmtId="0" fontId="6" fillId="0" borderId="0" xfId="0" applyFont="1"/>
    <xf numFmtId="0" fontId="6" fillId="0" borderId="4" xfId="0" applyFont="1" applyBorder="1" applyAlignment="1">
      <alignment vertical="center"/>
    </xf>
    <xf numFmtId="3" fontId="6" fillId="0" borderId="1" xfId="0" applyNumberFormat="1" applyFont="1" applyBorder="1" applyAlignment="1">
      <alignment horizontal="right" vertical="center" indent="7"/>
    </xf>
    <xf numFmtId="3" fontId="6" fillId="0" borderId="7" xfId="0" applyNumberFormat="1" applyFont="1" applyBorder="1" applyAlignment="1">
      <alignment horizontal="right" vertical="center" indent="7"/>
    </xf>
    <xf numFmtId="164" fontId="6" fillId="0" borderId="5" xfId="0" applyNumberFormat="1" applyFont="1" applyBorder="1" applyAlignment="1">
      <alignment horizontal="right" vertical="center" indent="8"/>
    </xf>
    <xf numFmtId="164" fontId="6" fillId="0" borderId="2" xfId="0" applyNumberFormat="1" applyFont="1" applyBorder="1" applyAlignment="1">
      <alignment horizontal="right" vertical="center" indent="8"/>
    </xf>
    <xf numFmtId="164" fontId="6" fillId="0" borderId="0" xfId="0" applyNumberFormat="1" applyFont="1"/>
    <xf numFmtId="0" fontId="6" fillId="4" borderId="4" xfId="0" applyFont="1" applyFill="1" applyBorder="1" applyAlignment="1">
      <alignment vertical="center"/>
    </xf>
    <xf numFmtId="3" fontId="6" fillId="4" borderId="2" xfId="0" applyNumberFormat="1" applyFont="1" applyFill="1" applyBorder="1" applyAlignment="1">
      <alignment horizontal="right" vertical="center" indent="7"/>
    </xf>
    <xf numFmtId="3" fontId="6" fillId="4" borderId="5" xfId="0" applyNumberFormat="1" applyFont="1" applyFill="1" applyBorder="1" applyAlignment="1">
      <alignment horizontal="right" vertical="center" indent="7"/>
    </xf>
    <xf numFmtId="164" fontId="6" fillId="4" borderId="5" xfId="0" applyNumberFormat="1" applyFont="1" applyFill="1" applyBorder="1" applyAlignment="1">
      <alignment horizontal="right" vertical="center" indent="8"/>
    </xf>
    <xf numFmtId="164" fontId="6" fillId="4" borderId="2" xfId="0" applyNumberFormat="1" applyFont="1" applyFill="1" applyBorder="1" applyAlignment="1">
      <alignment horizontal="right" vertical="center" indent="8"/>
    </xf>
    <xf numFmtId="3" fontId="6" fillId="0" borderId="2" xfId="0" applyNumberFormat="1" applyFont="1" applyBorder="1" applyAlignment="1">
      <alignment horizontal="right" vertical="center" indent="7"/>
    </xf>
    <xf numFmtId="3" fontId="6" fillId="0" borderId="5" xfId="0" applyNumberFormat="1" applyFont="1" applyBorder="1" applyAlignment="1">
      <alignment horizontal="right" vertical="center" indent="7"/>
    </xf>
    <xf numFmtId="3" fontId="6" fillId="4" borderId="8" xfId="0" applyNumberFormat="1" applyFont="1" applyFill="1" applyBorder="1" applyAlignment="1">
      <alignment horizontal="right" vertical="center" indent="7"/>
    </xf>
    <xf numFmtId="3" fontId="6" fillId="4" borderId="6" xfId="0" applyNumberFormat="1" applyFont="1" applyFill="1" applyBorder="1" applyAlignment="1">
      <alignment horizontal="right" vertical="center" indent="7"/>
    </xf>
    <xf numFmtId="0" fontId="6" fillId="3" borderId="9" xfId="0" applyFont="1" applyFill="1" applyBorder="1" applyAlignment="1">
      <alignment vertical="center"/>
    </xf>
    <xf numFmtId="164" fontId="6" fillId="3" borderId="7" xfId="0" applyNumberFormat="1" applyFont="1" applyFill="1" applyBorder="1" applyAlignment="1">
      <alignment horizontal="right" vertical="center" indent="8"/>
    </xf>
    <xf numFmtId="164" fontId="6" fillId="3" borderId="1" xfId="0" applyNumberFormat="1" applyFont="1" applyFill="1" applyBorder="1" applyAlignment="1">
      <alignment horizontal="right" vertical="center" indent="8"/>
    </xf>
    <xf numFmtId="3" fontId="7" fillId="0" borderId="2" xfId="1" applyNumberFormat="1" applyFont="1" applyBorder="1" applyAlignment="1">
      <alignment horizontal="right" vertical="center" indent="7"/>
    </xf>
    <xf numFmtId="0" fontId="6" fillId="3" borderId="10" xfId="0" applyFont="1" applyFill="1" applyBorder="1" applyAlignment="1">
      <alignment vertical="center"/>
    </xf>
    <xf numFmtId="164" fontId="6" fillId="3" borderId="8" xfId="0" applyNumberFormat="1" applyFont="1" applyFill="1" applyBorder="1" applyAlignment="1">
      <alignment horizontal="right" vertical="center" indent="8"/>
    </xf>
    <xf numFmtId="164" fontId="6" fillId="3" borderId="6" xfId="0" applyNumberFormat="1" applyFont="1" applyFill="1" applyBorder="1" applyAlignment="1">
      <alignment horizontal="right" vertical="center" indent="8"/>
    </xf>
    <xf numFmtId="0" fontId="4" fillId="4" borderId="4" xfId="0" applyFont="1" applyFill="1" applyBorder="1" applyAlignment="1">
      <alignment vertical="center"/>
    </xf>
    <xf numFmtId="0" fontId="4" fillId="0" borderId="0" xfId="0" applyFont="1"/>
    <xf numFmtId="0" fontId="4" fillId="0" borderId="4" xfId="0" applyFont="1" applyBorder="1" applyAlignment="1">
      <alignment vertical="center"/>
    </xf>
    <xf numFmtId="3" fontId="4" fillId="0" borderId="1" xfId="0" applyNumberFormat="1" applyFont="1" applyBorder="1" applyAlignment="1">
      <alignment horizontal="right" vertical="center" indent="7"/>
    </xf>
    <xf numFmtId="3" fontId="4" fillId="0" borderId="7" xfId="0" applyNumberFormat="1" applyFont="1" applyBorder="1" applyAlignment="1">
      <alignment horizontal="right" vertical="center" indent="7"/>
    </xf>
    <xf numFmtId="164" fontId="4" fillId="0" borderId="5" xfId="0" applyNumberFormat="1" applyFont="1" applyBorder="1" applyAlignment="1">
      <alignment horizontal="right" vertical="center" indent="8"/>
    </xf>
    <xf numFmtId="164" fontId="4" fillId="0" borderId="2" xfId="0" applyNumberFormat="1" applyFont="1" applyBorder="1" applyAlignment="1">
      <alignment horizontal="right" vertical="center" indent="8"/>
    </xf>
    <xf numFmtId="164" fontId="4" fillId="0" borderId="0" xfId="0" applyNumberFormat="1" applyFont="1"/>
    <xf numFmtId="3" fontId="4" fillId="4" borderId="2" xfId="0" applyNumberFormat="1" applyFont="1" applyFill="1" applyBorder="1" applyAlignment="1">
      <alignment horizontal="right" vertical="center" indent="7"/>
    </xf>
    <xf numFmtId="3" fontId="4" fillId="4" borderId="5" xfId="0" applyNumberFormat="1" applyFont="1" applyFill="1" applyBorder="1" applyAlignment="1">
      <alignment horizontal="right" vertical="center" indent="7"/>
    </xf>
    <xf numFmtId="164" fontId="4" fillId="4" borderId="5" xfId="0" applyNumberFormat="1" applyFont="1" applyFill="1" applyBorder="1" applyAlignment="1">
      <alignment horizontal="right" vertical="center" indent="8"/>
    </xf>
    <xf numFmtId="164" fontId="4" fillId="4" borderId="2" xfId="0" applyNumberFormat="1" applyFont="1" applyFill="1" applyBorder="1" applyAlignment="1">
      <alignment horizontal="right" vertical="center" indent="8"/>
    </xf>
    <xf numFmtId="3" fontId="4" fillId="0" borderId="2" xfId="0" applyNumberFormat="1" applyFont="1" applyBorder="1" applyAlignment="1">
      <alignment horizontal="right" vertical="center" indent="7"/>
    </xf>
    <xf numFmtId="3" fontId="4" fillId="0" borderId="5" xfId="0" applyNumberFormat="1" applyFont="1" applyBorder="1" applyAlignment="1">
      <alignment horizontal="right" vertical="center" indent="7"/>
    </xf>
    <xf numFmtId="3" fontId="0" fillId="4" borderId="5" xfId="0" applyNumberFormat="1" applyFill="1" applyBorder="1" applyAlignment="1">
      <alignment horizontal="right" vertical="center" indent="7"/>
    </xf>
    <xf numFmtId="3" fontId="0" fillId="4" borderId="2" xfId="0" applyNumberFormat="1" applyFill="1" applyBorder="1" applyAlignment="1">
      <alignment horizontal="right" vertical="center" indent="7"/>
    </xf>
    <xf numFmtId="164" fontId="0" fillId="4" borderId="2" xfId="0" applyNumberFormat="1" applyFill="1" applyBorder="1" applyAlignment="1">
      <alignment horizontal="right" vertical="center" indent="8"/>
    </xf>
    <xf numFmtId="3" fontId="4" fillId="4" borderId="8" xfId="0" applyNumberFormat="1" applyFont="1" applyFill="1" applyBorder="1" applyAlignment="1">
      <alignment horizontal="right" vertical="center" indent="7"/>
    </xf>
    <xf numFmtId="3" fontId="0" fillId="4" borderId="8" xfId="0" applyNumberFormat="1" applyFill="1" applyBorder="1" applyAlignment="1">
      <alignment horizontal="right" vertical="center" indent="7"/>
    </xf>
    <xf numFmtId="3" fontId="0" fillId="4" borderId="6" xfId="0" applyNumberFormat="1" applyFill="1" applyBorder="1" applyAlignment="1">
      <alignment horizontal="right" vertical="center" indent="7"/>
    </xf>
    <xf numFmtId="3" fontId="4" fillId="4" borderId="6" xfId="0" applyNumberFormat="1" applyFont="1" applyFill="1" applyBorder="1" applyAlignment="1">
      <alignment horizontal="right" vertical="center" indent="7"/>
    </xf>
    <xf numFmtId="0" fontId="0" fillId="3" borderId="9" xfId="0" applyFill="1" applyBorder="1" applyAlignment="1">
      <alignment vertical="center"/>
    </xf>
    <xf numFmtId="164" fontId="4" fillId="3" borderId="7" xfId="0" applyNumberFormat="1" applyFont="1" applyFill="1" applyBorder="1" applyAlignment="1">
      <alignment horizontal="right" vertical="center" indent="8"/>
    </xf>
    <xf numFmtId="164" fontId="4" fillId="3" borderId="1" xfId="0" applyNumberFormat="1" applyFont="1" applyFill="1" applyBorder="1" applyAlignment="1">
      <alignment horizontal="right" vertical="center" indent="8"/>
    </xf>
    <xf numFmtId="0" fontId="0" fillId="0" borderId="4" xfId="0" applyBorder="1" applyAlignment="1">
      <alignment vertical="center"/>
    </xf>
    <xf numFmtId="0" fontId="0" fillId="3" borderId="10" xfId="0" applyFill="1" applyBorder="1" applyAlignment="1">
      <alignment vertical="center"/>
    </xf>
    <xf numFmtId="164" fontId="4" fillId="3" borderId="8" xfId="0" applyNumberFormat="1" applyFont="1" applyFill="1" applyBorder="1" applyAlignment="1">
      <alignment horizontal="right" vertical="center" indent="8"/>
    </xf>
    <xf numFmtId="164" fontId="4" fillId="3" borderId="6" xfId="0" applyNumberFormat="1" applyFont="1" applyFill="1" applyBorder="1" applyAlignment="1">
      <alignment horizontal="right" vertical="center" indent="8"/>
    </xf>
    <xf numFmtId="0" fontId="0" fillId="6" borderId="0" xfId="0" applyFill="1"/>
    <xf numFmtId="0" fontId="0" fillId="6" borderId="4" xfId="0" applyFill="1" applyBorder="1"/>
    <xf numFmtId="0" fontId="3" fillId="0" borderId="0" xfId="0" applyFont="1"/>
    <xf numFmtId="0" fontId="3" fillId="0" borderId="4" xfId="0" applyFont="1" applyBorder="1" applyAlignment="1">
      <alignment vertical="center"/>
    </xf>
    <xf numFmtId="3" fontId="3" fillId="0" borderId="1" xfId="0" applyNumberFormat="1" applyFont="1" applyBorder="1" applyAlignment="1">
      <alignment horizontal="right" vertical="center" indent="7"/>
    </xf>
    <xf numFmtId="3" fontId="3" fillId="0" borderId="7" xfId="0" applyNumberFormat="1" applyFont="1" applyBorder="1" applyAlignment="1">
      <alignment horizontal="right" vertical="center" indent="7"/>
    </xf>
    <xf numFmtId="164" fontId="3" fillId="0" borderId="5" xfId="0" applyNumberFormat="1" applyFont="1" applyBorder="1" applyAlignment="1">
      <alignment horizontal="right" vertical="center" indent="8"/>
    </xf>
    <xf numFmtId="164" fontId="3" fillId="0" borderId="2" xfId="0" applyNumberFormat="1" applyFont="1" applyBorder="1" applyAlignment="1">
      <alignment horizontal="right" vertical="center" indent="8"/>
    </xf>
    <xf numFmtId="164" fontId="3" fillId="0" borderId="0" xfId="0" applyNumberFormat="1" applyFont="1"/>
    <xf numFmtId="0" fontId="3" fillId="4" borderId="4" xfId="0" applyFont="1" applyFill="1" applyBorder="1" applyAlignment="1">
      <alignment vertical="center"/>
    </xf>
    <xf numFmtId="3" fontId="3" fillId="4" borderId="2" xfId="0" applyNumberFormat="1" applyFont="1" applyFill="1" applyBorder="1" applyAlignment="1">
      <alignment horizontal="right" vertical="center" indent="7"/>
    </xf>
    <xf numFmtId="3" fontId="3" fillId="4" borderId="5" xfId="0" applyNumberFormat="1" applyFont="1" applyFill="1" applyBorder="1" applyAlignment="1">
      <alignment horizontal="right" vertical="center" indent="7"/>
    </xf>
    <xf numFmtId="164" fontId="3" fillId="4" borderId="5" xfId="0" applyNumberFormat="1" applyFont="1" applyFill="1" applyBorder="1" applyAlignment="1">
      <alignment horizontal="right" vertical="center" indent="8"/>
    </xf>
    <xf numFmtId="164" fontId="3" fillId="4" borderId="2" xfId="0" applyNumberFormat="1" applyFont="1" applyFill="1" applyBorder="1" applyAlignment="1">
      <alignment horizontal="right" vertical="center" indent="8"/>
    </xf>
    <xf numFmtId="3" fontId="3" fillId="0" borderId="2" xfId="0" applyNumberFormat="1" applyFont="1" applyBorder="1" applyAlignment="1">
      <alignment horizontal="right" vertical="center" indent="7"/>
    </xf>
    <xf numFmtId="3" fontId="3" fillId="0" borderId="5" xfId="0" applyNumberFormat="1" applyFont="1" applyBorder="1" applyAlignment="1">
      <alignment horizontal="right" vertical="center" indent="7"/>
    </xf>
    <xf numFmtId="3" fontId="3" fillId="4" borderId="8" xfId="0" applyNumberFormat="1" applyFont="1" applyFill="1" applyBorder="1" applyAlignment="1">
      <alignment horizontal="right" vertical="center" indent="7"/>
    </xf>
    <xf numFmtId="3" fontId="3" fillId="4" borderId="6" xfId="0" applyNumberFormat="1" applyFont="1" applyFill="1" applyBorder="1" applyAlignment="1">
      <alignment horizontal="right" vertical="center" indent="7"/>
    </xf>
    <xf numFmtId="0" fontId="3" fillId="3" borderId="9" xfId="0" applyFont="1" applyFill="1" applyBorder="1" applyAlignment="1">
      <alignment vertical="center"/>
    </xf>
    <xf numFmtId="164" fontId="3" fillId="3" borderId="7" xfId="0" applyNumberFormat="1" applyFont="1" applyFill="1" applyBorder="1" applyAlignment="1">
      <alignment horizontal="right" vertical="center" indent="8"/>
    </xf>
    <xf numFmtId="164" fontId="3" fillId="3" borderId="1" xfId="0" applyNumberFormat="1" applyFont="1" applyFill="1" applyBorder="1" applyAlignment="1">
      <alignment horizontal="right" vertical="center" indent="8"/>
    </xf>
    <xf numFmtId="0" fontId="3" fillId="3" borderId="10" xfId="0" applyFont="1" applyFill="1" applyBorder="1" applyAlignment="1">
      <alignment vertical="center"/>
    </xf>
    <xf numFmtId="164" fontId="3" fillId="3" borderId="8" xfId="0" applyNumberFormat="1" applyFont="1" applyFill="1" applyBorder="1" applyAlignment="1">
      <alignment horizontal="right" vertical="center" indent="8"/>
    </xf>
    <xf numFmtId="164" fontId="3" fillId="3" borderId="6" xfId="0" applyNumberFormat="1" applyFont="1" applyFill="1" applyBorder="1" applyAlignment="1">
      <alignment horizontal="right" vertical="center" indent="8"/>
    </xf>
    <xf numFmtId="0" fontId="2" fillId="0" borderId="0" xfId="0" applyFont="1"/>
    <xf numFmtId="0" fontId="2" fillId="0" borderId="4" xfId="0" applyFont="1" applyBorder="1" applyAlignment="1">
      <alignment vertical="center"/>
    </xf>
    <xf numFmtId="3" fontId="2" fillId="0" borderId="1" xfId="0" applyNumberFormat="1" applyFont="1" applyBorder="1" applyAlignment="1">
      <alignment horizontal="right" vertical="center" indent="7"/>
    </xf>
    <xf numFmtId="3" fontId="2" fillId="0" borderId="7" xfId="0" applyNumberFormat="1" applyFont="1" applyBorder="1" applyAlignment="1">
      <alignment horizontal="right" vertical="center" indent="7"/>
    </xf>
    <xf numFmtId="164" fontId="2" fillId="0" borderId="5" xfId="0" applyNumberFormat="1" applyFont="1" applyBorder="1" applyAlignment="1">
      <alignment horizontal="right" vertical="center" indent="8"/>
    </xf>
    <xf numFmtId="164" fontId="2" fillId="0" borderId="2" xfId="0" applyNumberFormat="1" applyFont="1" applyBorder="1" applyAlignment="1">
      <alignment horizontal="right" vertical="center" indent="8"/>
    </xf>
    <xf numFmtId="164" fontId="2" fillId="0" borderId="0" xfId="0" applyNumberFormat="1" applyFont="1"/>
    <xf numFmtId="0" fontId="2" fillId="4" borderId="4" xfId="0" applyFont="1" applyFill="1" applyBorder="1" applyAlignment="1">
      <alignment vertical="center"/>
    </xf>
    <xf numFmtId="3" fontId="2" fillId="4" borderId="2" xfId="0" applyNumberFormat="1" applyFont="1" applyFill="1" applyBorder="1" applyAlignment="1">
      <alignment horizontal="right" vertical="center" indent="7"/>
    </xf>
    <xf numFmtId="3" fontId="2" fillId="4" borderId="5" xfId="0" applyNumberFormat="1" applyFont="1" applyFill="1" applyBorder="1" applyAlignment="1">
      <alignment horizontal="right" vertical="center" indent="7"/>
    </xf>
    <xf numFmtId="164" fontId="2" fillId="4" borderId="5" xfId="0" applyNumberFormat="1" applyFont="1" applyFill="1" applyBorder="1" applyAlignment="1">
      <alignment horizontal="right" vertical="center" indent="8"/>
    </xf>
    <xf numFmtId="164" fontId="2" fillId="4" borderId="2" xfId="0" applyNumberFormat="1" applyFont="1" applyFill="1" applyBorder="1" applyAlignment="1">
      <alignment horizontal="right" vertical="center" indent="8"/>
    </xf>
    <xf numFmtId="3" fontId="2" fillId="0" borderId="2" xfId="0" applyNumberFormat="1" applyFont="1" applyBorder="1" applyAlignment="1">
      <alignment horizontal="right" vertical="center" indent="7"/>
    </xf>
    <xf numFmtId="3" fontId="2" fillId="0" borderId="5" xfId="0" applyNumberFormat="1" applyFont="1" applyBorder="1" applyAlignment="1">
      <alignment horizontal="right" vertical="center" indent="7"/>
    </xf>
    <xf numFmtId="3" fontId="2" fillId="4" borderId="8" xfId="0" applyNumberFormat="1" applyFont="1" applyFill="1" applyBorder="1" applyAlignment="1">
      <alignment horizontal="right" vertical="center" indent="7"/>
    </xf>
    <xf numFmtId="3" fontId="2" fillId="4" borderId="6" xfId="0" applyNumberFormat="1" applyFont="1" applyFill="1" applyBorder="1" applyAlignment="1">
      <alignment horizontal="right" vertical="center" indent="7"/>
    </xf>
    <xf numFmtId="0" fontId="2" fillId="3" borderId="9" xfId="0" applyFont="1" applyFill="1" applyBorder="1" applyAlignment="1">
      <alignment vertical="center"/>
    </xf>
    <xf numFmtId="164" fontId="2" fillId="3" borderId="7" xfId="0" applyNumberFormat="1" applyFont="1" applyFill="1" applyBorder="1" applyAlignment="1">
      <alignment horizontal="right" vertical="center" indent="8"/>
    </xf>
    <xf numFmtId="164" fontId="2" fillId="3" borderId="1" xfId="0" applyNumberFormat="1" applyFont="1" applyFill="1" applyBorder="1" applyAlignment="1">
      <alignment horizontal="right" vertical="center" indent="8"/>
    </xf>
    <xf numFmtId="0" fontId="2" fillId="3" borderId="10" xfId="0" applyFont="1" applyFill="1" applyBorder="1" applyAlignment="1">
      <alignment vertical="center"/>
    </xf>
    <xf numFmtId="164" fontId="2" fillId="3" borderId="8" xfId="0" applyNumberFormat="1" applyFont="1" applyFill="1" applyBorder="1" applyAlignment="1">
      <alignment horizontal="right" vertical="center" indent="8"/>
    </xf>
    <xf numFmtId="164" fontId="2" fillId="3" borderId="6" xfId="0" applyNumberFormat="1" applyFont="1" applyFill="1" applyBorder="1" applyAlignment="1">
      <alignment horizontal="right" vertical="center" indent="8"/>
    </xf>
    <xf numFmtId="0" fontId="7" fillId="0" borderId="0" xfId="18" applyFont="1" applyAlignment="1">
      <alignment horizontal="left"/>
    </xf>
    <xf numFmtId="0" fontId="1" fillId="0" borderId="0" xfId="18"/>
    <xf numFmtId="0" fontId="8" fillId="2" borderId="5" xfId="18" applyFont="1" applyFill="1" applyBorder="1" applyAlignment="1">
      <alignment horizontal="center" vertical="center" wrapText="1"/>
    </xf>
    <xf numFmtId="0" fontId="8" fillId="2" borderId="2" xfId="18" applyFont="1" applyFill="1" applyBorder="1" applyAlignment="1">
      <alignment horizontal="center" vertical="center" wrapText="1"/>
    </xf>
    <xf numFmtId="0" fontId="1" fillId="0" borderId="4" xfId="18" applyBorder="1" applyAlignment="1">
      <alignment vertical="center"/>
    </xf>
    <xf numFmtId="3" fontId="1" fillId="0" borderId="1" xfId="18" applyNumberFormat="1" applyBorder="1" applyAlignment="1">
      <alignment horizontal="right" vertical="center" indent="7"/>
    </xf>
    <xf numFmtId="3" fontId="1" fillId="0" borderId="7" xfId="18" applyNumberFormat="1" applyBorder="1" applyAlignment="1">
      <alignment horizontal="right" vertical="center" indent="7"/>
    </xf>
    <xf numFmtId="164" fontId="1" fillId="0" borderId="5" xfId="18" applyNumberFormat="1" applyBorder="1" applyAlignment="1">
      <alignment horizontal="right" vertical="center" indent="8"/>
    </xf>
    <xf numFmtId="164" fontId="1" fillId="0" borderId="2" xfId="18" applyNumberFormat="1" applyBorder="1" applyAlignment="1">
      <alignment horizontal="right" vertical="center" indent="8"/>
    </xf>
    <xf numFmtId="164" fontId="1" fillId="0" borderId="0" xfId="18" applyNumberFormat="1"/>
    <xf numFmtId="0" fontId="1" fillId="4" borderId="4" xfId="18" applyFill="1" applyBorder="1" applyAlignment="1">
      <alignment vertical="center"/>
    </xf>
    <xf numFmtId="3" fontId="1" fillId="4" borderId="2" xfId="18" applyNumberFormat="1" applyFill="1" applyBorder="1" applyAlignment="1">
      <alignment horizontal="right" vertical="center" indent="7"/>
    </xf>
    <xf numFmtId="3" fontId="1" fillId="4" borderId="5" xfId="18" applyNumberFormat="1" applyFill="1" applyBorder="1" applyAlignment="1">
      <alignment horizontal="right" vertical="center" indent="7"/>
    </xf>
    <xf numFmtId="164" fontId="1" fillId="4" borderId="5" xfId="18" applyNumberFormat="1" applyFill="1" applyBorder="1" applyAlignment="1">
      <alignment horizontal="right" vertical="center" indent="8"/>
    </xf>
    <xf numFmtId="164" fontId="1" fillId="4" borderId="2" xfId="18" applyNumberFormat="1" applyFill="1" applyBorder="1" applyAlignment="1">
      <alignment horizontal="right" vertical="center" indent="8"/>
    </xf>
    <xf numFmtId="3" fontId="1" fillId="0" borderId="2" xfId="18" applyNumberFormat="1" applyBorder="1" applyAlignment="1">
      <alignment horizontal="right" vertical="center" indent="7"/>
    </xf>
    <xf numFmtId="3" fontId="1" fillId="0" borderId="5" xfId="18" applyNumberFormat="1" applyBorder="1" applyAlignment="1">
      <alignment horizontal="right" vertical="center" indent="7"/>
    </xf>
    <xf numFmtId="3" fontId="1" fillId="4" borderId="8" xfId="18" applyNumberFormat="1" applyFill="1" applyBorder="1" applyAlignment="1">
      <alignment horizontal="right" vertical="center" indent="7"/>
    </xf>
    <xf numFmtId="3" fontId="1" fillId="4" borderId="6" xfId="18" applyNumberFormat="1" applyFill="1" applyBorder="1" applyAlignment="1">
      <alignment horizontal="right" vertical="center" indent="7"/>
    </xf>
    <xf numFmtId="0" fontId="1" fillId="3" borderId="9" xfId="18" applyFill="1" applyBorder="1" applyAlignment="1">
      <alignment vertical="center"/>
    </xf>
    <xf numFmtId="164" fontId="1" fillId="3" borderId="7" xfId="18" applyNumberFormat="1" applyFill="1" applyBorder="1" applyAlignment="1">
      <alignment horizontal="right" vertical="center" indent="8"/>
    </xf>
    <xf numFmtId="164" fontId="1" fillId="3" borderId="1" xfId="18" applyNumberFormat="1" applyFill="1" applyBorder="1" applyAlignment="1">
      <alignment horizontal="right" vertical="center" indent="8"/>
    </xf>
    <xf numFmtId="0" fontId="1" fillId="3" borderId="10" xfId="18" applyFill="1" applyBorder="1" applyAlignment="1">
      <alignment vertical="center"/>
    </xf>
    <xf numFmtId="164" fontId="1" fillId="3" borderId="8" xfId="18" applyNumberFormat="1" applyFill="1" applyBorder="1" applyAlignment="1">
      <alignment horizontal="right" vertical="center" indent="8"/>
    </xf>
    <xf numFmtId="164" fontId="1" fillId="3" borderId="6" xfId="18" applyNumberFormat="1" applyFill="1" applyBorder="1" applyAlignment="1">
      <alignment horizontal="right" vertical="center" indent="8"/>
    </xf>
    <xf numFmtId="0" fontId="22" fillId="0" borderId="4" xfId="16" applyFont="1" applyBorder="1" applyAlignment="1">
      <alignment horizontal="left" vertical="center" wrapText="1" indent="1"/>
    </xf>
    <xf numFmtId="0" fontId="22" fillId="0" borderId="0" xfId="16" applyFont="1" applyBorder="1" applyAlignment="1">
      <alignment horizontal="left" vertical="center" wrapText="1" indent="1"/>
    </xf>
    <xf numFmtId="0" fontId="22" fillId="0" borderId="5" xfId="16" applyFont="1" applyBorder="1" applyAlignment="1">
      <alignment horizontal="left" vertical="center" wrapText="1" indent="1"/>
    </xf>
    <xf numFmtId="0" fontId="0" fillId="7" borderId="4" xfId="0" applyFill="1" applyBorder="1" applyAlignment="1">
      <alignment horizontal="center" vertical="center"/>
    </xf>
    <xf numFmtId="0" fontId="0" fillId="7" borderId="0" xfId="0" applyFill="1" applyAlignment="1">
      <alignment horizontal="center" vertical="center"/>
    </xf>
    <xf numFmtId="0" fontId="22" fillId="7" borderId="4" xfId="16" applyFont="1" applyFill="1" applyBorder="1" applyAlignment="1">
      <alignment horizontal="left" vertical="center" wrapText="1" indent="1"/>
    </xf>
    <xf numFmtId="0" fontId="22" fillId="7" borderId="0" xfId="16" applyFont="1" applyFill="1" applyBorder="1" applyAlignment="1">
      <alignment horizontal="left" vertical="center" wrapText="1" indent="1"/>
    </xf>
    <xf numFmtId="0" fontId="22" fillId="7" borderId="5" xfId="16" applyFont="1" applyFill="1" applyBorder="1" applyAlignment="1">
      <alignment horizontal="left" vertical="center" wrapText="1" indent="1"/>
    </xf>
    <xf numFmtId="0" fontId="0" fillId="0" borderId="4" xfId="0" applyBorder="1" applyAlignment="1">
      <alignment horizontal="center" vertical="center"/>
    </xf>
    <xf numFmtId="0" fontId="0" fillId="0" borderId="5" xfId="0" applyBorder="1" applyAlignment="1">
      <alignment horizontal="center" vertical="center"/>
    </xf>
    <xf numFmtId="0" fontId="16" fillId="6" borderId="0" xfId="0" applyFont="1" applyFill="1" applyAlignment="1">
      <alignment horizontal="center" vertical="top"/>
    </xf>
    <xf numFmtId="0" fontId="17" fillId="6" borderId="0" xfId="0" applyFont="1" applyFill="1" applyAlignment="1">
      <alignment horizontal="center" vertical="top"/>
    </xf>
    <xf numFmtId="0" fontId="18" fillId="0" borderId="0" xfId="0" applyFont="1" applyAlignment="1">
      <alignment horizontal="center" vertical="center"/>
    </xf>
    <xf numFmtId="0" fontId="19" fillId="0" borderId="0" xfId="0" applyFont="1" applyAlignment="1">
      <alignment horizontal="center" vertical="center"/>
    </xf>
    <xf numFmtId="0" fontId="20" fillId="3" borderId="12" xfId="0" applyFont="1" applyFill="1" applyBorder="1" applyAlignment="1">
      <alignment horizontal="center" vertical="center"/>
    </xf>
    <xf numFmtId="0" fontId="21" fillId="3" borderId="12" xfId="0" applyFont="1" applyFill="1" applyBorder="1" applyAlignment="1">
      <alignment horizontal="center" vertical="center"/>
    </xf>
    <xf numFmtId="0" fontId="11" fillId="6" borderId="0" xfId="17" applyFill="1" applyBorder="1" applyAlignment="1">
      <alignment horizontal="left" wrapText="1"/>
    </xf>
    <xf numFmtId="0" fontId="0" fillId="0" borderId="0" xfId="0" applyAlignment="1">
      <alignment horizontal="center" vertical="center"/>
    </xf>
    <xf numFmtId="0" fontId="0" fillId="7" borderId="10" xfId="0" applyFill="1" applyBorder="1" applyAlignment="1">
      <alignment horizontal="center" vertical="center"/>
    </xf>
    <xf numFmtId="0" fontId="0" fillId="7" borderId="8" xfId="0" applyFill="1" applyBorder="1" applyAlignment="1">
      <alignment horizontal="center" vertical="center"/>
    </xf>
    <xf numFmtId="0" fontId="22" fillId="7" borderId="10" xfId="16" applyFont="1" applyFill="1" applyBorder="1" applyAlignment="1">
      <alignment horizontal="left" vertical="center" wrapText="1" indent="1"/>
    </xf>
    <xf numFmtId="0" fontId="22" fillId="7" borderId="11" xfId="16" applyFont="1" applyFill="1" applyBorder="1" applyAlignment="1">
      <alignment horizontal="left" vertical="center" wrapText="1" indent="1"/>
    </xf>
    <xf numFmtId="0" fontId="22" fillId="7" borderId="8" xfId="16" applyFont="1" applyFill="1" applyBorder="1" applyAlignment="1">
      <alignment horizontal="left" vertical="center" wrapText="1" indent="1"/>
    </xf>
    <xf numFmtId="0" fontId="0" fillId="7" borderId="5" xfId="0" applyFill="1" applyBorder="1" applyAlignment="1">
      <alignment horizontal="center" vertical="center"/>
    </xf>
    <xf numFmtId="0" fontId="0" fillId="7" borderId="9" xfId="0" applyFill="1" applyBorder="1" applyAlignment="1">
      <alignment horizontal="center" vertical="center"/>
    </xf>
    <xf numFmtId="0" fontId="0" fillId="7" borderId="7" xfId="0" applyFill="1" applyBorder="1" applyAlignment="1">
      <alignment horizontal="center" vertical="center"/>
    </xf>
    <xf numFmtId="0" fontId="22" fillId="7" borderId="9" xfId="16" applyFont="1" applyFill="1" applyBorder="1" applyAlignment="1">
      <alignment horizontal="left" vertical="center" wrapText="1" indent="1"/>
    </xf>
    <xf numFmtId="0" fontId="22" fillId="7" borderId="3" xfId="16" applyFont="1" applyFill="1" applyBorder="1" applyAlignment="1">
      <alignment horizontal="left" vertical="center" wrapText="1" indent="1"/>
    </xf>
    <xf numFmtId="0" fontId="22" fillId="7" borderId="7" xfId="16" applyFont="1" applyFill="1" applyBorder="1" applyAlignment="1">
      <alignment horizontal="left" vertical="center" wrapText="1" indent="1"/>
    </xf>
    <xf numFmtId="0" fontId="0" fillId="0" borderId="9" xfId="0" applyBorder="1" applyAlignment="1">
      <alignment horizontal="center" vertical="center"/>
    </xf>
    <xf numFmtId="0" fontId="0" fillId="0" borderId="3" xfId="0" applyBorder="1" applyAlignment="1">
      <alignment horizontal="center" vertical="center"/>
    </xf>
    <xf numFmtId="0" fontId="0" fillId="0" borderId="10" xfId="0" applyBorder="1" applyAlignment="1">
      <alignment horizontal="center" vertical="center"/>
    </xf>
    <xf numFmtId="0" fontId="0" fillId="0" borderId="8" xfId="0" applyBorder="1" applyAlignment="1">
      <alignment horizontal="center" vertical="center"/>
    </xf>
    <xf numFmtId="0" fontId="1" fillId="0" borderId="3" xfId="18" applyBorder="1" applyAlignment="1">
      <alignment horizontal="left" vertical="center" wrapText="1"/>
    </xf>
    <xf numFmtId="0" fontId="7" fillId="0" borderId="0" xfId="2" applyFont="1" applyAlignment="1">
      <alignment horizontal="left" wrapText="1"/>
    </xf>
    <xf numFmtId="0" fontId="15" fillId="0" borderId="0" xfId="18" applyFont="1" applyAlignment="1">
      <alignment horizontal="left" vertical="center" wrapText="1"/>
    </xf>
    <xf numFmtId="0" fontId="8" fillId="5" borderId="1" xfId="18" applyFont="1" applyFill="1" applyBorder="1" applyAlignment="1">
      <alignment horizontal="center" vertical="center" wrapText="1"/>
    </xf>
    <xf numFmtId="0" fontId="8" fillId="5" borderId="2" xfId="18" applyFont="1" applyFill="1" applyBorder="1" applyAlignment="1">
      <alignment horizontal="center" vertical="center" wrapText="1"/>
    </xf>
    <xf numFmtId="0" fontId="8" fillId="5" borderId="6" xfId="18" applyFont="1" applyFill="1" applyBorder="1" applyAlignment="1">
      <alignment horizontal="center" vertical="center" wrapText="1"/>
    </xf>
    <xf numFmtId="0" fontId="13" fillId="2" borderId="9" xfId="18" applyFont="1" applyFill="1" applyBorder="1" applyAlignment="1">
      <alignment horizontal="center" vertical="center"/>
    </xf>
    <xf numFmtId="0" fontId="13" fillId="2" borderId="3" xfId="18" applyFont="1" applyFill="1" applyBorder="1" applyAlignment="1">
      <alignment horizontal="center" vertical="center"/>
    </xf>
    <xf numFmtId="0" fontId="13" fillId="2" borderId="7" xfId="18" applyFont="1" applyFill="1" applyBorder="1" applyAlignment="1">
      <alignment horizontal="center" vertical="center"/>
    </xf>
    <xf numFmtId="0" fontId="13" fillId="2" borderId="2" xfId="18" applyFont="1" applyFill="1" applyBorder="1" applyAlignment="1">
      <alignment horizontal="center" vertical="center"/>
    </xf>
    <xf numFmtId="0" fontId="13" fillId="2" borderId="4" xfId="18" applyFont="1" applyFill="1" applyBorder="1" applyAlignment="1">
      <alignment horizontal="center" vertical="center"/>
    </xf>
    <xf numFmtId="0" fontId="13" fillId="2" borderId="0" xfId="18" applyFont="1" applyFill="1" applyAlignment="1">
      <alignment horizontal="center" vertical="center"/>
    </xf>
    <xf numFmtId="0" fontId="13" fillId="2" borderId="5" xfId="18" applyFont="1" applyFill="1" applyBorder="1" applyAlignment="1">
      <alignment horizontal="center" vertical="center"/>
    </xf>
    <xf numFmtId="0" fontId="14" fillId="3" borderId="11" xfId="18" applyFont="1" applyFill="1" applyBorder="1" applyAlignment="1">
      <alignment horizontal="center"/>
    </xf>
    <xf numFmtId="0" fontId="14" fillId="3" borderId="8" xfId="18" applyFont="1" applyFill="1" applyBorder="1" applyAlignment="1">
      <alignment horizontal="center"/>
    </xf>
    <xf numFmtId="0" fontId="14" fillId="3" borderId="10" xfId="18" applyFont="1" applyFill="1" applyBorder="1" applyAlignment="1">
      <alignment horizontal="center"/>
    </xf>
    <xf numFmtId="0" fontId="1" fillId="0" borderId="3" xfId="18" applyBorder="1" applyAlignment="1">
      <alignment horizontal="left" vertical="center"/>
    </xf>
    <xf numFmtId="0" fontId="7" fillId="0" borderId="0" xfId="2" applyFont="1" applyAlignment="1">
      <alignment horizontal="left" vertical="center" wrapText="1"/>
    </xf>
    <xf numFmtId="0" fontId="0" fillId="0" borderId="3" xfId="0" applyBorder="1" applyAlignment="1">
      <alignment horizontal="left" vertical="center" wrapText="1"/>
    </xf>
    <xf numFmtId="0" fontId="2" fillId="0" borderId="3" xfId="0" applyFont="1" applyBorder="1" applyAlignment="1">
      <alignment horizontal="left" vertical="center" wrapText="1"/>
    </xf>
    <xf numFmtId="0" fontId="15" fillId="0" borderId="0" xfId="0" applyFont="1" applyAlignment="1">
      <alignment horizontal="left" vertical="center" wrapText="1"/>
    </xf>
    <xf numFmtId="0" fontId="8" fillId="5" borderId="1" xfId="0" applyFont="1" applyFill="1" applyBorder="1" applyAlignment="1">
      <alignment horizontal="center" vertical="center" wrapText="1"/>
    </xf>
    <xf numFmtId="0" fontId="8" fillId="5" borderId="2"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13" fillId="2" borderId="9" xfId="0" applyFont="1" applyFill="1" applyBorder="1" applyAlignment="1">
      <alignment horizontal="center" vertical="center"/>
    </xf>
    <xf numFmtId="0" fontId="13" fillId="2" borderId="3" xfId="0" applyFont="1" applyFill="1" applyBorder="1" applyAlignment="1">
      <alignment horizontal="center" vertical="center"/>
    </xf>
    <xf numFmtId="0" fontId="13" fillId="2" borderId="7" xfId="0" applyFont="1" applyFill="1" applyBorder="1" applyAlignment="1">
      <alignment horizontal="center" vertical="center"/>
    </xf>
    <xf numFmtId="0" fontId="13" fillId="2" borderId="2" xfId="0" applyFont="1" applyFill="1" applyBorder="1" applyAlignment="1">
      <alignment horizontal="center" vertical="center"/>
    </xf>
    <xf numFmtId="0" fontId="13" fillId="2" borderId="4" xfId="0" applyFont="1" applyFill="1" applyBorder="1" applyAlignment="1">
      <alignment horizontal="center" vertical="center"/>
    </xf>
    <xf numFmtId="0" fontId="13" fillId="2" borderId="0" xfId="0" applyFont="1" applyFill="1" applyAlignment="1">
      <alignment horizontal="center" vertical="center"/>
    </xf>
    <xf numFmtId="0" fontId="13" fillId="2" borderId="5" xfId="0" applyFont="1" applyFill="1" applyBorder="1" applyAlignment="1">
      <alignment horizontal="center" vertical="center"/>
    </xf>
    <xf numFmtId="0" fontId="14" fillId="3" borderId="11" xfId="0" applyFont="1" applyFill="1" applyBorder="1" applyAlignment="1">
      <alignment horizontal="center"/>
    </xf>
    <xf numFmtId="0" fontId="14" fillId="3" borderId="8" xfId="0" applyFont="1" applyFill="1" applyBorder="1" applyAlignment="1">
      <alignment horizontal="center"/>
    </xf>
    <xf numFmtId="0" fontId="14" fillId="3" borderId="10" xfId="0" applyFont="1" applyFill="1" applyBorder="1" applyAlignment="1">
      <alignment horizontal="center"/>
    </xf>
    <xf numFmtId="0" fontId="0" fillId="0" borderId="3" xfId="0" applyBorder="1" applyAlignment="1">
      <alignment horizontal="left" vertical="center"/>
    </xf>
    <xf numFmtId="0" fontId="3" fillId="0" borderId="3" xfId="0" applyFont="1" applyBorder="1" applyAlignment="1">
      <alignment horizontal="left" vertical="center" wrapText="1"/>
    </xf>
    <xf numFmtId="0" fontId="0" fillId="0" borderId="0" xfId="0" applyAlignment="1">
      <alignment horizontal="left" vertical="top" wrapText="1"/>
    </xf>
    <xf numFmtId="0" fontId="7" fillId="0" borderId="0" xfId="2" applyFont="1" applyAlignment="1">
      <alignment horizontal="left" vertical="top" wrapText="1"/>
    </xf>
    <xf numFmtId="0" fontId="5" fillId="0" borderId="3" xfId="0" applyFont="1" applyBorder="1" applyAlignment="1">
      <alignment horizontal="left" vertical="center" wrapText="1"/>
    </xf>
    <xf numFmtId="0" fontId="4" fillId="0" borderId="0" xfId="0" applyFont="1" applyAlignment="1">
      <alignment horizontal="left" vertical="top" wrapText="1"/>
    </xf>
    <xf numFmtId="0" fontId="5" fillId="0" borderId="0" xfId="0" applyFont="1" applyAlignment="1">
      <alignment horizontal="left" vertical="top" wrapText="1"/>
    </xf>
    <xf numFmtId="0" fontId="15" fillId="0" borderId="11" xfId="0" applyFont="1" applyBorder="1" applyAlignment="1">
      <alignment horizontal="left" vertical="center" wrapText="1"/>
    </xf>
    <xf numFmtId="0" fontId="4" fillId="0" borderId="3" xfId="0" applyFont="1" applyBorder="1" applyAlignment="1">
      <alignment horizontal="left" vertical="center" wrapText="1"/>
    </xf>
  </cellXfs>
  <cellStyles count="19">
    <cellStyle name="Besuchter Hyperlink" xfId="13" builtinId="9" hidden="1"/>
    <cellStyle name="Besuchter Hyperlink" xfId="15" builtinId="9" hidden="1"/>
    <cellStyle name="Hyperlink" xfId="17" xr:uid="{F0D1F0EF-6284-4B40-BA23-4E58116CA02B}"/>
    <cellStyle name="Link" xfId="12" builtinId="8" hidden="1"/>
    <cellStyle name="Link" xfId="14" builtinId="8" hidden="1"/>
    <cellStyle name="Link" xfId="16" builtinId="8"/>
    <cellStyle name="Standard" xfId="0" builtinId="0"/>
    <cellStyle name="Standard 10 2" xfId="1" xr:uid="{00000000-0005-0000-0000-000005000000}"/>
    <cellStyle name="Standard 2" xfId="2" xr:uid="{00000000-0005-0000-0000-000006000000}"/>
    <cellStyle name="Standard 21 2" xfId="7" xr:uid="{00000000-0005-0000-0000-000007000000}"/>
    <cellStyle name="Standard 3" xfId="18" xr:uid="{20DAA5D1-CED9-40A3-87C7-EB1B99B3F35D}"/>
    <cellStyle name="style1490087704425" xfId="11" xr:uid="{00000000-0005-0000-0000-000008000000}"/>
    <cellStyle name="style1490087704472" xfId="10" xr:uid="{00000000-0005-0000-0000-000009000000}"/>
    <cellStyle name="style1490087704581" xfId="9" xr:uid="{00000000-0005-0000-0000-00000A000000}"/>
    <cellStyle name="style1490087704628" xfId="8" xr:uid="{00000000-0005-0000-0000-00000B000000}"/>
    <cellStyle name="style1490109065979" xfId="5" xr:uid="{00000000-0005-0000-0000-00000C000000}"/>
    <cellStyle name="style1490109066025" xfId="6" xr:uid="{00000000-0005-0000-0000-00000D000000}"/>
    <cellStyle name="style1490109066120" xfId="3" xr:uid="{00000000-0005-0000-0000-00000E000000}"/>
    <cellStyle name="style1490109066167" xfId="4" xr:uid="{00000000-0005-0000-0000-00000F000000}"/>
  </cellStyles>
  <dxfs count="0"/>
  <tableStyles count="0" defaultTableStyle="TableStyleMedium9" defaultPivotStyle="PivotStyleMedium7"/>
  <colors>
    <mruColors>
      <color rgb="FFDED9C4"/>
      <color rgb="FFDBEEF5"/>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42a_lr13"/></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15</xdr:col>
      <xdr:colOff>406400</xdr:colOff>
      <xdr:row>80</xdr:row>
      <xdr:rowOff>164660</xdr:rowOff>
    </xdr:to>
    <xdr:pic>
      <xdr:nvPicPr>
        <xdr:cNvPr id="3" name="Bild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12700" y="0"/>
          <a:ext cx="12776200" cy="164206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76200</xdr:rowOff>
    </xdr:from>
    <xdr:to>
      <xdr:col>6</xdr:col>
      <xdr:colOff>63500</xdr:colOff>
      <xdr:row>75</xdr:row>
      <xdr:rowOff>117004</xdr:rowOff>
    </xdr:to>
    <xdr:pic>
      <xdr:nvPicPr>
        <xdr:cNvPr id="3" name="Bild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0" y="685800"/>
          <a:ext cx="11887200" cy="152808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25400</xdr:colOff>
      <xdr:row>0</xdr:row>
      <xdr:rowOff>12700</xdr:rowOff>
    </xdr:from>
    <xdr:to>
      <xdr:col>19</xdr:col>
      <xdr:colOff>101600</xdr:colOff>
      <xdr:row>99</xdr:row>
      <xdr:rowOff>152400</xdr:rowOff>
    </xdr:to>
    <xdr:pic>
      <xdr:nvPicPr>
        <xdr:cNvPr id="3" name="Bild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25400" y="12700"/>
          <a:ext cx="15760700" cy="20256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25400</xdr:colOff>
      <xdr:row>0</xdr:row>
      <xdr:rowOff>25400</xdr:rowOff>
    </xdr:from>
    <xdr:to>
      <xdr:col>19</xdr:col>
      <xdr:colOff>101600</xdr:colOff>
      <xdr:row>99</xdr:row>
      <xdr:rowOff>165100</xdr:rowOff>
    </xdr:to>
    <xdr:pic>
      <xdr:nvPicPr>
        <xdr:cNvPr id="2" name="Bild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25400" y="25400"/>
          <a:ext cx="15760700" cy="20256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19</xdr:col>
      <xdr:colOff>114300</xdr:colOff>
      <xdr:row>99</xdr:row>
      <xdr:rowOff>139700</xdr:rowOff>
    </xdr:to>
    <xdr:pic>
      <xdr:nvPicPr>
        <xdr:cNvPr id="2" name="Bild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38100" y="0"/>
          <a:ext cx="15760700" cy="20256500"/>
        </a:xfrm>
        <a:prstGeom prst="rect">
          <a:avLst/>
        </a:prstGeom>
      </xdr:spPr>
    </xdr:pic>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06383-6682-4D17-B755-9D2AF13D3350}">
  <sheetPr>
    <tabColor rgb="FF00B0F0"/>
  </sheetPr>
  <dimension ref="A1:L26"/>
  <sheetViews>
    <sheetView tabSelected="1" topLeftCell="A8" workbookViewId="0">
      <selection activeCell="F21" sqref="F21:K21"/>
    </sheetView>
  </sheetViews>
  <sheetFormatPr baseColWidth="10" defaultColWidth="11" defaultRowHeight="15.6"/>
  <cols>
    <col min="1" max="1" width="4.3984375" customWidth="1"/>
    <col min="3" max="3" width="9.09765625" customWidth="1"/>
    <col min="5" max="5" width="8.8984375" customWidth="1"/>
    <col min="11" max="11" width="75.59765625" customWidth="1"/>
    <col min="12" max="12" width="5.5" customWidth="1"/>
  </cols>
  <sheetData>
    <row r="1" spans="1:12" ht="33" customHeight="1">
      <c r="A1" s="57"/>
      <c r="B1" s="57"/>
      <c r="C1" s="57"/>
      <c r="D1" s="57"/>
      <c r="E1" s="57"/>
      <c r="F1" s="57"/>
      <c r="G1" s="57"/>
      <c r="H1" s="57"/>
      <c r="I1" s="57"/>
      <c r="J1" s="57"/>
      <c r="K1" s="57"/>
      <c r="L1" s="57"/>
    </row>
    <row r="2" spans="1:12">
      <c r="A2" s="57"/>
      <c r="B2" s="138" t="s">
        <v>53</v>
      </c>
      <c r="C2" s="139"/>
      <c r="D2" s="139"/>
      <c r="E2" s="139"/>
      <c r="F2" s="139"/>
      <c r="G2" s="139"/>
      <c r="H2" s="139"/>
      <c r="I2" s="139"/>
      <c r="J2" s="139"/>
      <c r="K2" s="139"/>
      <c r="L2" s="57"/>
    </row>
    <row r="3" spans="1:12" ht="24" customHeight="1">
      <c r="A3" s="57"/>
      <c r="B3" s="139"/>
      <c r="C3" s="139"/>
      <c r="D3" s="139"/>
      <c r="E3" s="139"/>
      <c r="F3" s="139"/>
      <c r="G3" s="139"/>
      <c r="H3" s="139"/>
      <c r="I3" s="139"/>
      <c r="J3" s="139"/>
      <c r="K3" s="139"/>
      <c r="L3" s="57"/>
    </row>
    <row r="4" spans="1:12">
      <c r="A4" s="57"/>
      <c r="B4" s="140" t="s">
        <v>64</v>
      </c>
      <c r="C4" s="141"/>
      <c r="D4" s="141"/>
      <c r="E4" s="141"/>
      <c r="F4" s="141"/>
      <c r="G4" s="141"/>
      <c r="H4" s="141"/>
      <c r="I4" s="141"/>
      <c r="J4" s="141"/>
      <c r="K4" s="141"/>
      <c r="L4" s="57"/>
    </row>
    <row r="5" spans="1:12" ht="39.9" customHeight="1">
      <c r="A5" s="57"/>
      <c r="B5" s="141"/>
      <c r="C5" s="141"/>
      <c r="D5" s="141"/>
      <c r="E5" s="141"/>
      <c r="F5" s="141"/>
      <c r="G5" s="141"/>
      <c r="H5" s="141"/>
      <c r="I5" s="141"/>
      <c r="J5" s="141"/>
      <c r="K5" s="141"/>
      <c r="L5" s="57"/>
    </row>
    <row r="6" spans="1:12">
      <c r="A6" s="57"/>
      <c r="B6" s="142" t="s">
        <v>54</v>
      </c>
      <c r="C6" s="142"/>
      <c r="D6" s="142" t="s">
        <v>55</v>
      </c>
      <c r="E6" s="143"/>
      <c r="F6" s="142" t="s">
        <v>56</v>
      </c>
      <c r="G6" s="142"/>
      <c r="H6" s="142"/>
      <c r="I6" s="142"/>
      <c r="J6" s="142"/>
      <c r="K6" s="142"/>
      <c r="L6" s="57"/>
    </row>
    <row r="7" spans="1:12">
      <c r="A7" s="57"/>
      <c r="B7" s="142"/>
      <c r="C7" s="142"/>
      <c r="D7" s="143"/>
      <c r="E7" s="143"/>
      <c r="F7" s="142"/>
      <c r="G7" s="142"/>
      <c r="H7" s="142"/>
      <c r="I7" s="142"/>
      <c r="J7" s="142"/>
      <c r="K7" s="142"/>
      <c r="L7" s="57"/>
    </row>
    <row r="8" spans="1:12" ht="33.75" customHeight="1">
      <c r="A8" s="57"/>
      <c r="B8" s="136">
        <v>2023</v>
      </c>
      <c r="C8" s="137"/>
      <c r="D8" s="158" t="s">
        <v>57</v>
      </c>
      <c r="E8" s="158"/>
      <c r="F8" s="128" t="s">
        <v>73</v>
      </c>
      <c r="G8" s="129"/>
      <c r="H8" s="129"/>
      <c r="I8" s="129"/>
      <c r="J8" s="129"/>
      <c r="K8" s="130"/>
      <c r="L8" s="57"/>
    </row>
    <row r="9" spans="1:12" ht="33.75" customHeight="1">
      <c r="A9" s="57"/>
      <c r="B9" s="131">
        <v>2022</v>
      </c>
      <c r="C9" s="151"/>
      <c r="D9" s="136"/>
      <c r="E9" s="137"/>
      <c r="F9" s="133" t="s">
        <v>69</v>
      </c>
      <c r="G9" s="134"/>
      <c r="H9" s="134"/>
      <c r="I9" s="134"/>
      <c r="J9" s="134"/>
      <c r="K9" s="135"/>
      <c r="L9" s="57"/>
    </row>
    <row r="10" spans="1:12" ht="33.75" customHeight="1">
      <c r="A10" s="57"/>
      <c r="B10" s="136">
        <v>2021</v>
      </c>
      <c r="C10" s="137"/>
      <c r="D10" s="136"/>
      <c r="E10" s="137"/>
      <c r="F10" s="128" t="s">
        <v>65</v>
      </c>
      <c r="G10" s="129"/>
      <c r="H10" s="129"/>
      <c r="I10" s="129"/>
      <c r="J10" s="129"/>
      <c r="K10" s="130"/>
      <c r="L10" s="57"/>
    </row>
    <row r="11" spans="1:12" ht="33" customHeight="1">
      <c r="A11" s="57"/>
      <c r="B11" s="131">
        <v>2020</v>
      </c>
      <c r="C11" s="132"/>
      <c r="D11" s="136"/>
      <c r="E11" s="137"/>
      <c r="F11" s="133" t="s">
        <v>41</v>
      </c>
      <c r="G11" s="134"/>
      <c r="H11" s="134"/>
      <c r="I11" s="134"/>
      <c r="J11" s="134"/>
      <c r="K11" s="135"/>
      <c r="L11" s="57"/>
    </row>
    <row r="12" spans="1:12" ht="33.75" customHeight="1">
      <c r="A12" s="57"/>
      <c r="B12" s="136">
        <v>2019</v>
      </c>
      <c r="C12" s="145"/>
      <c r="D12" s="136"/>
      <c r="E12" s="137"/>
      <c r="F12" s="128" t="s">
        <v>40</v>
      </c>
      <c r="G12" s="129"/>
      <c r="H12" s="129"/>
      <c r="I12" s="129"/>
      <c r="J12" s="129"/>
      <c r="K12" s="130"/>
      <c r="L12" s="57"/>
    </row>
    <row r="13" spans="1:12" ht="34.5" customHeight="1">
      <c r="A13" s="57"/>
      <c r="B13" s="131">
        <v>2018</v>
      </c>
      <c r="C13" s="132"/>
      <c r="D13" s="136"/>
      <c r="E13" s="137"/>
      <c r="F13" s="133" t="s">
        <v>39</v>
      </c>
      <c r="G13" s="134"/>
      <c r="H13" s="134"/>
      <c r="I13" s="134"/>
      <c r="J13" s="134"/>
      <c r="K13" s="135"/>
      <c r="L13" s="57"/>
    </row>
    <row r="14" spans="1:12" ht="33" customHeight="1">
      <c r="A14" s="57"/>
      <c r="B14" s="136">
        <v>2017</v>
      </c>
      <c r="C14" s="145"/>
      <c r="D14" s="136"/>
      <c r="E14" s="137"/>
      <c r="F14" s="128" t="s">
        <v>38</v>
      </c>
      <c r="G14" s="129"/>
      <c r="H14" s="129"/>
      <c r="I14" s="129"/>
      <c r="J14" s="129"/>
      <c r="K14" s="130"/>
      <c r="L14" s="57"/>
    </row>
    <row r="15" spans="1:12" ht="33" customHeight="1">
      <c r="A15" s="57"/>
      <c r="B15" s="131">
        <v>2016</v>
      </c>
      <c r="C15" s="132"/>
      <c r="D15" s="136"/>
      <c r="E15" s="137"/>
      <c r="F15" s="133" t="s">
        <v>36</v>
      </c>
      <c r="G15" s="134"/>
      <c r="H15" s="134"/>
      <c r="I15" s="134"/>
      <c r="J15" s="134"/>
      <c r="K15" s="135"/>
      <c r="L15" s="57"/>
    </row>
    <row r="16" spans="1:12" ht="33" customHeight="1">
      <c r="A16" s="57"/>
      <c r="B16" s="136">
        <v>2014</v>
      </c>
      <c r="C16" s="145"/>
      <c r="D16" s="136"/>
      <c r="E16" s="137"/>
      <c r="F16" s="128" t="s">
        <v>59</v>
      </c>
      <c r="G16" s="129"/>
      <c r="H16" s="129"/>
      <c r="I16" s="129"/>
      <c r="J16" s="129"/>
      <c r="K16" s="130"/>
      <c r="L16" s="58"/>
    </row>
    <row r="17" spans="1:12" ht="32.25" customHeight="1">
      <c r="A17" s="57"/>
      <c r="B17" s="131">
        <v>2012</v>
      </c>
      <c r="C17" s="132"/>
      <c r="D17" s="136"/>
      <c r="E17" s="137"/>
      <c r="F17" s="133" t="s">
        <v>60</v>
      </c>
      <c r="G17" s="134"/>
      <c r="H17" s="134"/>
      <c r="I17" s="134"/>
      <c r="J17" s="134"/>
      <c r="K17" s="135"/>
      <c r="L17" s="57"/>
    </row>
    <row r="18" spans="1:12" ht="33" customHeight="1">
      <c r="A18" s="57"/>
      <c r="B18" s="136">
        <v>2010</v>
      </c>
      <c r="C18" s="145"/>
      <c r="D18" s="136"/>
      <c r="E18" s="137"/>
      <c r="F18" s="128" t="s">
        <v>61</v>
      </c>
      <c r="G18" s="129"/>
      <c r="H18" s="129"/>
      <c r="I18" s="129"/>
      <c r="J18" s="129"/>
      <c r="K18" s="130"/>
      <c r="L18" s="57"/>
    </row>
    <row r="19" spans="1:12" ht="31.5" customHeight="1">
      <c r="A19" s="57"/>
      <c r="B19" s="131">
        <v>2006</v>
      </c>
      <c r="C19" s="132"/>
      <c r="D19" s="136"/>
      <c r="E19" s="137"/>
      <c r="F19" s="133" t="s">
        <v>62</v>
      </c>
      <c r="G19" s="134"/>
      <c r="H19" s="134"/>
      <c r="I19" s="134"/>
      <c r="J19" s="134"/>
      <c r="K19" s="135"/>
      <c r="L19" s="57"/>
    </row>
    <row r="20" spans="1:12" ht="31.5" customHeight="1">
      <c r="A20" s="57"/>
      <c r="B20" s="136">
        <v>2002</v>
      </c>
      <c r="C20" s="145"/>
      <c r="D20" s="159"/>
      <c r="E20" s="160"/>
      <c r="F20" s="128" t="s">
        <v>63</v>
      </c>
      <c r="G20" s="129"/>
      <c r="H20" s="129"/>
      <c r="I20" s="129"/>
      <c r="J20" s="129"/>
      <c r="K20" s="130"/>
      <c r="L20" s="57"/>
    </row>
    <row r="21" spans="1:12" ht="31.5" customHeight="1">
      <c r="A21" s="57"/>
      <c r="B21" s="152">
        <v>2023</v>
      </c>
      <c r="C21" s="153"/>
      <c r="D21" s="157" t="s">
        <v>58</v>
      </c>
      <c r="E21" s="158"/>
      <c r="F21" s="154" t="s">
        <v>75</v>
      </c>
      <c r="G21" s="155"/>
      <c r="H21" s="155"/>
      <c r="I21" s="155"/>
      <c r="J21" s="155"/>
      <c r="K21" s="156"/>
      <c r="L21" s="57"/>
    </row>
    <row r="22" spans="1:12" ht="31.5" customHeight="1">
      <c r="A22" s="57"/>
      <c r="B22" s="136">
        <v>2022</v>
      </c>
      <c r="C22" s="137"/>
      <c r="D22" s="136"/>
      <c r="E22" s="137"/>
      <c r="F22" s="128" t="s">
        <v>71</v>
      </c>
      <c r="G22" s="129"/>
      <c r="H22" s="129"/>
      <c r="I22" s="129"/>
      <c r="J22" s="129"/>
      <c r="K22" s="130"/>
      <c r="L22" s="57"/>
    </row>
    <row r="23" spans="1:12" ht="31.5" customHeight="1">
      <c r="A23" s="57"/>
      <c r="B23" s="131">
        <v>2021</v>
      </c>
      <c r="C23" s="151"/>
      <c r="D23" s="136"/>
      <c r="E23" s="137"/>
      <c r="F23" s="133" t="s">
        <v>68</v>
      </c>
      <c r="G23" s="134"/>
      <c r="H23" s="134"/>
      <c r="I23" s="134"/>
      <c r="J23" s="134"/>
      <c r="K23" s="135"/>
      <c r="L23" s="57"/>
    </row>
    <row r="24" spans="1:12" ht="30.75" customHeight="1">
      <c r="A24" s="57"/>
      <c r="B24" s="136">
        <v>2020</v>
      </c>
      <c r="C24" s="137"/>
      <c r="D24" s="136"/>
      <c r="E24" s="137"/>
      <c r="F24" s="128" t="s">
        <v>44</v>
      </c>
      <c r="G24" s="129"/>
      <c r="H24" s="129"/>
      <c r="I24" s="129"/>
      <c r="J24" s="129"/>
      <c r="K24" s="129"/>
      <c r="L24" s="58"/>
    </row>
    <row r="25" spans="1:12" ht="33" customHeight="1">
      <c r="A25" s="57"/>
      <c r="B25" s="146">
        <v>2019</v>
      </c>
      <c r="C25" s="147"/>
      <c r="D25" s="159"/>
      <c r="E25" s="160"/>
      <c r="F25" s="148" t="s">
        <v>47</v>
      </c>
      <c r="G25" s="149"/>
      <c r="H25" s="149"/>
      <c r="I25" s="149"/>
      <c r="J25" s="149"/>
      <c r="K25" s="150"/>
      <c r="L25" s="57"/>
    </row>
    <row r="26" spans="1:12" ht="33" customHeight="1">
      <c r="A26" s="57"/>
      <c r="B26" s="57"/>
      <c r="C26" s="57"/>
      <c r="D26" s="57"/>
      <c r="E26" s="57"/>
      <c r="F26" s="144"/>
      <c r="G26" s="144"/>
      <c r="H26" s="144"/>
      <c r="I26" s="144"/>
      <c r="J26" s="144"/>
      <c r="K26" s="144"/>
      <c r="L26" s="57"/>
    </row>
  </sheetData>
  <mergeCells count="44">
    <mergeCell ref="B9:C9"/>
    <mergeCell ref="F15:K15"/>
    <mergeCell ref="B16:C16"/>
    <mergeCell ref="F26:K26"/>
    <mergeCell ref="B19:C19"/>
    <mergeCell ref="F19:K19"/>
    <mergeCell ref="B20:C20"/>
    <mergeCell ref="F20:K20"/>
    <mergeCell ref="B24:C24"/>
    <mergeCell ref="F24:K24"/>
    <mergeCell ref="B25:C25"/>
    <mergeCell ref="F25:K25"/>
    <mergeCell ref="B23:C23"/>
    <mergeCell ref="F23:K23"/>
    <mergeCell ref="B21:C21"/>
    <mergeCell ref="F21:K21"/>
    <mergeCell ref="D21:E25"/>
    <mergeCell ref="F22:K22"/>
    <mergeCell ref="B22:C22"/>
    <mergeCell ref="B10:C10"/>
    <mergeCell ref="F10:K10"/>
    <mergeCell ref="B2:K3"/>
    <mergeCell ref="B4:K5"/>
    <mergeCell ref="B6:C7"/>
    <mergeCell ref="D6:E7"/>
    <mergeCell ref="F6:K7"/>
    <mergeCell ref="B8:C8"/>
    <mergeCell ref="F8:K8"/>
    <mergeCell ref="D8:E20"/>
    <mergeCell ref="F11:K11"/>
    <mergeCell ref="B12:C12"/>
    <mergeCell ref="F12:K12"/>
    <mergeCell ref="B13:C13"/>
    <mergeCell ref="F13:K13"/>
    <mergeCell ref="F9:K9"/>
    <mergeCell ref="F18:K18"/>
    <mergeCell ref="B11:C11"/>
    <mergeCell ref="F16:K16"/>
    <mergeCell ref="B17:C17"/>
    <mergeCell ref="F17:K17"/>
    <mergeCell ref="B14:C14"/>
    <mergeCell ref="F14:K14"/>
    <mergeCell ref="B15:C15"/>
    <mergeCell ref="B18:C18"/>
  </mergeCells>
  <hyperlinks>
    <hyperlink ref="F11:K11" location="'01.03.2020 | mit Horten'!A1" display="Tab47_i11a3_lm21: Kindertageseinrichtungen (mit Horten) mit mindestens einem:einer pädagogisch Tätigen* mit fachlich einschlägigem Hochschulabschluss** in den Bundesländern am 01.03.2020 (Anzahl; Anteil in %)" xr:uid="{97EB11AC-A861-46E4-BF93-6A85DF85DD08}"/>
    <hyperlink ref="F12:K12" location="'01.03.2019 | mit Horten'!A1" display="Tab47_i11a3_lm20: Kindertageseinrichtungen (mit Horten) mit mindestens einem:einer pädagogisch Tätigen* mit fachlich einschlägiger Hochschulabschluss** in den Bundesländern am 01.03.2019 (Anzahl; Anteil in %)" xr:uid="{0AF33BF6-57C5-48CD-B3A7-E0FB5EDBC763}"/>
    <hyperlink ref="F13:K13" location="'01.03.2018 | mit Horten'!A1" display="Tab47_i11a3_lm19: Kindertageseinrichtungen (mit Horten) mit mindestens einem:einer pädagogisch Tätigen* mit fachlich einschlägiger Hochschulabschluss** in den Bundesländern am 01.03.2018 (Anzahl; Anteil in %)" xr:uid="{B97AD134-4953-439C-9579-94E7B14E6840}"/>
    <hyperlink ref="F14:K14" location="'01.03.2017 | mit Horten'!A1" display="Tab47_i11a3_lm18: Kindertageseinrichtungen (mit Horten) mit mindestens einem:einer pädagogisch Tätigen* mit fachlich einschlägiger Hochschulabschluss** in den Bundesländern am 01.03.2017 (Anzahl; Anteil in %)" xr:uid="{1BA45CFB-D260-4311-9B46-879ECED0A35D}"/>
    <hyperlink ref="F15:K15" location="'01.03.2016 | mit Horten'!A1" display="Tab47_i11a3_lm17: Kindertageseinrichtungen (mit Horten) mit mindestens einem:einer pädagogisch Tätigen* mit fachlich einschlägiger Hochschulabschluss** in den Bundesländern am 01.03.2016 (Anzahl; Anteil in %)" xr:uid="{FD0C3387-FC9C-4149-B4B4-07E2740537FC}"/>
    <hyperlink ref="F16:K16" location="'01.03.2014'!A1" display="Tab.42a_LR15: Pädagogisch tätige Personen* in Kindertageseinrichtungen nach Altersgruppen in den Bundesländern am 01.03.2014 (Anzahl; Anteil in %)" xr:uid="{EA534720-B346-4958-A416-010C1C04A68D}"/>
    <hyperlink ref="F17:K17" location="'01.03.2012'!A1" display="Tab.42a_LR13: Pädagogisch tätige Personen* in Kindertageseinrichtungen nach Altersgruppen in den Bundesländern am 01.03.2012 (Anzahl; Anteil in %)" xr:uid="{67838933-BB76-41C9-A10F-0EE401472630}"/>
    <hyperlink ref="F18:K18" location="'01.03.2010'!A1" display="Tab.42a_LM10: Pädagogisch tätige Personen* in Kindertageseinrichtungen nach Altersgruppen in den Bundesländern am 01.03.2010 (Anzahl; Anteil in %)" xr:uid="{E173AEF9-A905-46F3-9D42-2DA41557E863}"/>
    <hyperlink ref="F19:K19" location="'01.03.2006'!A1" display="Tab.42a_LM06: Pädagogisch tätige Personen* in Kindertageseinrichtungen nach Altersgruppen in den Bundesländern am 01.03.2006 (Anzahl; Anteil in %)" xr:uid="{A3A45B11-6E06-4C0A-9E68-46CA931CCAF0}"/>
    <hyperlink ref="F20:K20" location="'01.03.2002'!A1" display="Tab.42a_LM02: Pädagogisch tätige Personen* in Kindertageseinrichtungen nach Altersgruppen in den Bundesländern am 01.03.2002 (Anzahl; Anteil in %)" xr:uid="{19F56DCB-72F9-4D66-AAE8-B8DC05C66CD7}"/>
    <hyperlink ref="F24:K24" location="'01.03.2020 | ohne Horte'!A1" display="Tab47oh_i11a3oh_lm21: Kindertageseinrichtungen (ohne Horte) mit mindestens einem:einer pädagogisch Tätigen* mit fachlich einschlägigem Hochschulabschluss** in den Bundesländern am 01.03.2020 (Anzahl; Anteil in %)" xr:uid="{1A96C26F-5DB4-47FB-92F9-35C3E9C7BF23}"/>
    <hyperlink ref="F25:K25" location="'01.03.2019 | ohne Horte'!A1" display="Tab47oh_i11a3oh_lm20: Kindertageseinrichtungen (ohne Horte) mit mindestens einem:einer pädagogisch Tätigen* mit fachlich einschlägigem Hochschulabschluss** in den Bundesländern am 01.03.2019 (Anzahl; Anteil in %)" xr:uid="{66DBFF28-0513-4464-B4F3-674D4FE4705F}"/>
    <hyperlink ref="F10:K10" location="'01.03.2021 | mit Horten'!A1" display="Tab42a_i11d_lm22: Pädagogisch tätige Personen* in Kindertageseinrichtungen (mit Horten und Hortgruppen) nach Altersgruppen in den Bundesländern am 01.03.2021** (Anzahl; Anteil in %)" xr:uid="{EB664A6F-3C18-4A55-9A18-40236146B240}"/>
    <hyperlink ref="F23:K23" location="'01.03.2021 | ohne Horte'!A1" display="Tab42oh_i11doh_lm22: Pädagogisch tätige Personen* in Kindertageseinrichtungen (ohne Horte und Hortgruppen) nach Altersgruppen in den Bundesländern am 01.03.2021** (Anzahl; Anteil in %)" xr:uid="{EB6DFE4A-F026-49BA-86D8-0676C794779F}"/>
    <hyperlink ref="F9" location="'01.03.2022 | mit Horten'!A1" display="Tab42a_i11d_lm23: Pädagogisch tätige Personen* in Kindertageseinrichtungen (mit Horten und Hortgruppen) nach Altersgruppen in den Bundesländern am 01.03.2022 (Anzahl; Anteil in %)" xr:uid="{30E9C500-7BB0-44F2-8A81-96F8E9DAD3E6}"/>
    <hyperlink ref="F22" location="'01.03.2022 | ohne Horte'!A1" display="Tab42oh_i11doh_lm23: Pädagogisch tätige Personen* in Kindertageseinrichtungen (ohne Horte und Hortgruppen) nach Altersgruppen in den Bundesländern am 01.03.2022 (Anzahl; Anteil in %)" xr:uid="{530F49FC-78BF-48E9-BBCD-29D6BD34C1CF}"/>
    <hyperlink ref="F8:K8" location="'01.03.2023 | mit Horten'!A1" display="Tab42a_i11d_lm24: Pädagogisch tätige Personen* in Kindertageseinrichtungen (mit Horten und Hortgruppen) nach Altersgruppen in den Bundesländern am 01.03.2023 (Anzahl; Anteil in %)" xr:uid="{34B955B5-E551-4284-89CB-26FAC2A520BF}"/>
    <hyperlink ref="F21:K21" location="'01.03.2023 | ohne Horte'!A1" display="Tab42oh_i11doh_lm24: Pädagogisch tätige Personen* in Kindertageseinrichtungen (ohne Horte und Hortgruppen) nach Altersgruppen in den Bundesländern am 01.03.2023 (Anzahl; Anteil in %)" xr:uid="{A0CCB9C7-2C7C-443A-A8E9-A97704DA16C2}"/>
  </hyperlink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O29"/>
  <sheetViews>
    <sheetView zoomScale="110" zoomScaleNormal="110" workbookViewId="0">
      <selection activeCell="B2" sqref="B2:K2"/>
    </sheetView>
  </sheetViews>
  <sheetFormatPr baseColWidth="10" defaultColWidth="9.5" defaultRowHeight="14.4"/>
  <cols>
    <col min="1" max="1" width="9.5" style="6"/>
    <col min="2" max="11" width="24.59765625" style="6" customWidth="1"/>
    <col min="12" max="15" width="20" style="6" customWidth="1"/>
    <col min="16" max="19" width="15" style="6" customWidth="1"/>
    <col min="20" max="16384" width="9.5" style="6"/>
  </cols>
  <sheetData>
    <row r="2" spans="2:15" ht="15.6" customHeight="1">
      <c r="B2" s="202" t="s">
        <v>40</v>
      </c>
      <c r="C2" s="202"/>
      <c r="D2" s="202"/>
      <c r="E2" s="202"/>
      <c r="F2" s="202"/>
      <c r="G2" s="202"/>
      <c r="H2" s="202"/>
      <c r="I2" s="202"/>
      <c r="J2" s="202"/>
      <c r="K2" s="202"/>
      <c r="L2" s="1"/>
      <c r="M2" s="1"/>
      <c r="N2" s="1"/>
      <c r="O2" s="1"/>
    </row>
    <row r="3" spans="2:15">
      <c r="B3" s="182" t="s">
        <v>30</v>
      </c>
      <c r="C3" s="185" t="s">
        <v>37</v>
      </c>
      <c r="D3" s="186"/>
      <c r="E3" s="186"/>
      <c r="F3" s="186"/>
      <c r="G3" s="186"/>
      <c r="H3" s="186"/>
      <c r="I3" s="186"/>
      <c r="J3" s="186"/>
      <c r="K3" s="187"/>
    </row>
    <row r="4" spans="2:15">
      <c r="B4" s="183"/>
      <c r="C4" s="188" t="s">
        <v>21</v>
      </c>
      <c r="D4" s="189" t="s">
        <v>22</v>
      </c>
      <c r="E4" s="190"/>
      <c r="F4" s="190"/>
      <c r="G4" s="190"/>
      <c r="H4" s="190"/>
      <c r="I4" s="190"/>
      <c r="J4" s="190"/>
      <c r="K4" s="191"/>
    </row>
    <row r="5" spans="2:15">
      <c r="B5" s="183"/>
      <c r="C5" s="188"/>
      <c r="D5" s="2" t="s">
        <v>23</v>
      </c>
      <c r="E5" s="3" t="s">
        <v>24</v>
      </c>
      <c r="F5" s="2" t="s">
        <v>25</v>
      </c>
      <c r="G5" s="2" t="s">
        <v>26</v>
      </c>
      <c r="H5" s="2" t="s">
        <v>23</v>
      </c>
      <c r="I5" s="3" t="s">
        <v>24</v>
      </c>
      <c r="J5" s="2" t="s">
        <v>25</v>
      </c>
      <c r="K5" s="2" t="s">
        <v>26</v>
      </c>
    </row>
    <row r="6" spans="2:15">
      <c r="B6" s="184"/>
      <c r="C6" s="194" t="s">
        <v>0</v>
      </c>
      <c r="D6" s="192"/>
      <c r="E6" s="192"/>
      <c r="F6" s="192"/>
      <c r="G6" s="193"/>
      <c r="H6" s="194" t="s">
        <v>27</v>
      </c>
      <c r="I6" s="192"/>
      <c r="J6" s="192"/>
      <c r="K6" s="193"/>
    </row>
    <row r="7" spans="2:15">
      <c r="B7" s="7" t="s">
        <v>1</v>
      </c>
      <c r="C7" s="8">
        <v>95393</v>
      </c>
      <c r="D7" s="9">
        <v>15584</v>
      </c>
      <c r="E7" s="9">
        <v>33281</v>
      </c>
      <c r="F7" s="8">
        <v>31513</v>
      </c>
      <c r="G7" s="8">
        <v>15015</v>
      </c>
      <c r="H7" s="10">
        <v>16.336628473787385</v>
      </c>
      <c r="I7" s="11">
        <v>34.888304173262192</v>
      </c>
      <c r="J7" s="11">
        <v>33.034918704726763</v>
      </c>
      <c r="K7" s="11">
        <v>15.740148648223665</v>
      </c>
      <c r="L7" s="12"/>
    </row>
    <row r="8" spans="2:15">
      <c r="B8" s="13" t="s">
        <v>2</v>
      </c>
      <c r="C8" s="14">
        <v>101204</v>
      </c>
      <c r="D8" s="15">
        <v>17868</v>
      </c>
      <c r="E8" s="15">
        <v>37314</v>
      </c>
      <c r="F8" s="14">
        <v>32078</v>
      </c>
      <c r="G8" s="14">
        <v>13944</v>
      </c>
      <c r="H8" s="16">
        <v>17.655428639184223</v>
      </c>
      <c r="I8" s="17">
        <v>36.870084186395793</v>
      </c>
      <c r="J8" s="17">
        <v>31.696375637326589</v>
      </c>
      <c r="K8" s="17">
        <v>13.778111537093396</v>
      </c>
      <c r="L8" s="12"/>
    </row>
    <row r="9" spans="2:15">
      <c r="B9" s="7" t="s">
        <v>3</v>
      </c>
      <c r="C9" s="18">
        <v>32558</v>
      </c>
      <c r="D9" s="19">
        <v>2907</v>
      </c>
      <c r="E9" s="19">
        <v>13586</v>
      </c>
      <c r="F9" s="18">
        <v>10547</v>
      </c>
      <c r="G9" s="18">
        <v>5518</v>
      </c>
      <c r="H9" s="10">
        <v>8.9286811229190981</v>
      </c>
      <c r="I9" s="11">
        <v>41.728607408317465</v>
      </c>
      <c r="J9" s="11">
        <v>32.394495976411328</v>
      </c>
      <c r="K9" s="11">
        <v>16.948215492352109</v>
      </c>
      <c r="L9" s="12"/>
    </row>
    <row r="10" spans="2:15">
      <c r="B10" s="13" t="s">
        <v>4</v>
      </c>
      <c r="C10" s="14">
        <v>21924</v>
      </c>
      <c r="D10" s="15">
        <v>1425</v>
      </c>
      <c r="E10" s="15">
        <v>8347</v>
      </c>
      <c r="F10" s="14">
        <v>7366</v>
      </c>
      <c r="G10" s="14">
        <v>4786</v>
      </c>
      <c r="H10" s="16">
        <v>6.4997263273125343</v>
      </c>
      <c r="I10" s="17">
        <v>38.072432037949277</v>
      </c>
      <c r="J10" s="17">
        <v>33.597883597883602</v>
      </c>
      <c r="K10" s="17">
        <v>21.829958036854588</v>
      </c>
      <c r="L10" s="12"/>
    </row>
    <row r="11" spans="2:15">
      <c r="B11" s="7" t="s">
        <v>5</v>
      </c>
      <c r="C11" s="18">
        <v>5536</v>
      </c>
      <c r="D11" s="19">
        <v>512</v>
      </c>
      <c r="E11" s="19">
        <v>2269</v>
      </c>
      <c r="F11" s="18">
        <v>1811</v>
      </c>
      <c r="G11" s="18">
        <v>944</v>
      </c>
      <c r="H11" s="10">
        <v>9.2485549132947966</v>
      </c>
      <c r="I11" s="11">
        <v>40.986271676300575</v>
      </c>
      <c r="J11" s="11">
        <v>32.713150289017342</v>
      </c>
      <c r="K11" s="11">
        <v>17.052023121387283</v>
      </c>
      <c r="L11" s="12"/>
    </row>
    <row r="12" spans="2:15">
      <c r="B12" s="13" t="s">
        <v>6</v>
      </c>
      <c r="C12" s="14">
        <v>16709</v>
      </c>
      <c r="D12" s="15">
        <v>1976</v>
      </c>
      <c r="E12" s="15">
        <v>7515</v>
      </c>
      <c r="F12" s="14">
        <v>4782</v>
      </c>
      <c r="G12" s="14">
        <v>2436</v>
      </c>
      <c r="H12" s="16">
        <v>11.825962056376802</v>
      </c>
      <c r="I12" s="17">
        <v>44.975761565623316</v>
      </c>
      <c r="J12" s="17">
        <v>28.619306960320785</v>
      </c>
      <c r="K12" s="17">
        <v>14.578969417679094</v>
      </c>
      <c r="L12" s="12"/>
    </row>
    <row r="13" spans="2:15">
      <c r="B13" s="7" t="s">
        <v>7</v>
      </c>
      <c r="C13" s="18">
        <v>51808</v>
      </c>
      <c r="D13" s="19">
        <v>6752</v>
      </c>
      <c r="E13" s="19">
        <v>18703</v>
      </c>
      <c r="F13" s="18">
        <v>17195</v>
      </c>
      <c r="G13" s="18">
        <v>9158</v>
      </c>
      <c r="H13" s="10">
        <v>13.032736256948734</v>
      </c>
      <c r="I13" s="11">
        <v>36.100602223594812</v>
      </c>
      <c r="J13" s="11">
        <v>33.18985484867202</v>
      </c>
      <c r="K13" s="11">
        <v>17.676806670784433</v>
      </c>
      <c r="L13" s="12"/>
    </row>
    <row r="14" spans="2:15">
      <c r="B14" s="13" t="s">
        <v>8</v>
      </c>
      <c r="C14" s="14">
        <v>12724</v>
      </c>
      <c r="D14" s="15">
        <v>963</v>
      </c>
      <c r="E14" s="15">
        <v>4495</v>
      </c>
      <c r="F14" s="14">
        <v>4186</v>
      </c>
      <c r="G14" s="14">
        <v>3080</v>
      </c>
      <c r="H14" s="16">
        <v>7.5683747249292681</v>
      </c>
      <c r="I14" s="17">
        <v>35.326941213454887</v>
      </c>
      <c r="J14" s="17">
        <v>32.898459603898146</v>
      </c>
      <c r="K14" s="17">
        <v>24.206224457717699</v>
      </c>
      <c r="L14" s="12"/>
    </row>
    <row r="15" spans="2:15">
      <c r="B15" s="7" t="s">
        <v>9</v>
      </c>
      <c r="C15" s="18">
        <v>58683</v>
      </c>
      <c r="D15" s="19">
        <v>7316</v>
      </c>
      <c r="E15" s="19">
        <v>20866</v>
      </c>
      <c r="F15" s="18">
        <v>20342</v>
      </c>
      <c r="G15" s="18">
        <v>10159</v>
      </c>
      <c r="H15" s="10">
        <v>12.466983623877443</v>
      </c>
      <c r="I15" s="11">
        <v>35.557146021846194</v>
      </c>
      <c r="J15" s="11">
        <v>34.664212804389685</v>
      </c>
      <c r="K15" s="11">
        <v>17.311657549886679</v>
      </c>
      <c r="L15" s="12"/>
    </row>
    <row r="16" spans="2:15">
      <c r="B16" s="13" t="s">
        <v>10</v>
      </c>
      <c r="C16" s="14">
        <v>119583</v>
      </c>
      <c r="D16" s="15">
        <v>15447</v>
      </c>
      <c r="E16" s="15">
        <v>42819</v>
      </c>
      <c r="F16" s="14">
        <v>40309</v>
      </c>
      <c r="G16" s="14">
        <v>21008</v>
      </c>
      <c r="H16" s="16">
        <v>12.917387923032539</v>
      </c>
      <c r="I16" s="17">
        <v>35.806929078547952</v>
      </c>
      <c r="J16" s="17">
        <v>33.707968523954072</v>
      </c>
      <c r="K16" s="17">
        <v>17.567714474465433</v>
      </c>
      <c r="L16" s="12"/>
    </row>
    <row r="17" spans="2:12">
      <c r="B17" s="7" t="s">
        <v>11</v>
      </c>
      <c r="C17" s="18">
        <v>32593</v>
      </c>
      <c r="D17" s="19">
        <v>3816</v>
      </c>
      <c r="E17" s="19">
        <v>11526</v>
      </c>
      <c r="F17" s="18">
        <v>11489</v>
      </c>
      <c r="G17" s="18">
        <v>5762</v>
      </c>
      <c r="H17" s="10">
        <v>11.708035467738471</v>
      </c>
      <c r="I17" s="11">
        <v>35.363421593593721</v>
      </c>
      <c r="J17" s="11">
        <v>35.249900285337347</v>
      </c>
      <c r="K17" s="11">
        <v>17.678642653330471</v>
      </c>
      <c r="L17" s="12"/>
    </row>
    <row r="18" spans="2:12">
      <c r="B18" s="13" t="s">
        <v>12</v>
      </c>
      <c r="C18" s="14">
        <v>6725</v>
      </c>
      <c r="D18" s="15">
        <v>916</v>
      </c>
      <c r="E18" s="15">
        <v>2492</v>
      </c>
      <c r="F18" s="14">
        <v>2229</v>
      </c>
      <c r="G18" s="14">
        <v>1088</v>
      </c>
      <c r="H18" s="16">
        <v>13.62081784386617</v>
      </c>
      <c r="I18" s="17">
        <v>37.055762081784387</v>
      </c>
      <c r="J18" s="17">
        <v>33.14498141263941</v>
      </c>
      <c r="K18" s="17">
        <v>16.178438661710036</v>
      </c>
      <c r="L18" s="12"/>
    </row>
    <row r="19" spans="2:12">
      <c r="B19" s="7" t="s">
        <v>13</v>
      </c>
      <c r="C19" s="18">
        <v>36126</v>
      </c>
      <c r="D19" s="19">
        <v>2390</v>
      </c>
      <c r="E19" s="19">
        <v>13830</v>
      </c>
      <c r="F19" s="18">
        <v>12368</v>
      </c>
      <c r="G19" s="18">
        <v>7538</v>
      </c>
      <c r="H19" s="10">
        <v>6.6157338205170797</v>
      </c>
      <c r="I19" s="11">
        <v>38.28267729613021</v>
      </c>
      <c r="J19" s="11">
        <v>34.235730498809716</v>
      </c>
      <c r="K19" s="11">
        <v>20.865858384542989</v>
      </c>
      <c r="L19" s="12"/>
    </row>
    <row r="20" spans="2:12">
      <c r="B20" s="13" t="s">
        <v>14</v>
      </c>
      <c r="C20" s="14">
        <v>18915</v>
      </c>
      <c r="D20" s="15">
        <v>1626</v>
      </c>
      <c r="E20" s="15">
        <v>6373</v>
      </c>
      <c r="F20" s="14">
        <v>6160</v>
      </c>
      <c r="G20" s="14">
        <v>4756</v>
      </c>
      <c r="H20" s="16">
        <v>8.5963521015067403</v>
      </c>
      <c r="I20" s="17">
        <v>33.692836373248745</v>
      </c>
      <c r="J20" s="17">
        <v>32.566745968807822</v>
      </c>
      <c r="K20" s="17">
        <v>25.14406555643669</v>
      </c>
      <c r="L20" s="12"/>
    </row>
    <row r="21" spans="2:12">
      <c r="B21" s="7" t="s">
        <v>15</v>
      </c>
      <c r="C21" s="18">
        <v>21037</v>
      </c>
      <c r="D21" s="19">
        <v>2219</v>
      </c>
      <c r="E21" s="19">
        <v>7481</v>
      </c>
      <c r="F21" s="18">
        <v>7787</v>
      </c>
      <c r="G21" s="18">
        <v>3550</v>
      </c>
      <c r="H21" s="10">
        <v>10.548081950848506</v>
      </c>
      <c r="I21" s="11">
        <v>35.561154156961543</v>
      </c>
      <c r="J21" s="11">
        <v>37.015734182630602</v>
      </c>
      <c r="K21" s="11">
        <v>16.875029709559346</v>
      </c>
      <c r="L21" s="12"/>
    </row>
    <row r="22" spans="2:12">
      <c r="B22" s="13" t="s">
        <v>16</v>
      </c>
      <c r="C22" s="14">
        <v>15427</v>
      </c>
      <c r="D22" s="20">
        <v>1142</v>
      </c>
      <c r="E22" s="20">
        <v>5900</v>
      </c>
      <c r="F22" s="21">
        <v>4780</v>
      </c>
      <c r="G22" s="21">
        <v>3605</v>
      </c>
      <c r="H22" s="16">
        <v>7.4026058209632453</v>
      </c>
      <c r="I22" s="17">
        <v>38.244636027743567</v>
      </c>
      <c r="J22" s="17">
        <v>30.984637324171903</v>
      </c>
      <c r="K22" s="17">
        <v>23.368120827121281</v>
      </c>
      <c r="L22" s="12"/>
    </row>
    <row r="23" spans="2:12">
      <c r="B23" s="22" t="s">
        <v>17</v>
      </c>
      <c r="C23" s="4">
        <v>137674</v>
      </c>
      <c r="D23" s="4">
        <v>10453</v>
      </c>
      <c r="E23" s="4">
        <v>52531</v>
      </c>
      <c r="F23" s="4">
        <v>45407</v>
      </c>
      <c r="G23" s="4">
        <v>29283</v>
      </c>
      <c r="H23" s="23">
        <v>7.5925737612040036</v>
      </c>
      <c r="I23" s="24">
        <v>38.156078852942457</v>
      </c>
      <c r="J23" s="24">
        <v>32.981536092508392</v>
      </c>
      <c r="K23" s="24">
        <v>21.269811293345146</v>
      </c>
      <c r="L23" s="12"/>
    </row>
    <row r="24" spans="2:12">
      <c r="B24" s="7" t="s">
        <v>18</v>
      </c>
      <c r="C24" s="25">
        <v>509271</v>
      </c>
      <c r="D24" s="25">
        <v>72406</v>
      </c>
      <c r="E24" s="25">
        <v>184266</v>
      </c>
      <c r="F24" s="25">
        <v>169535</v>
      </c>
      <c r="G24" s="25">
        <v>83064</v>
      </c>
      <c r="H24" s="10">
        <v>14.217577674754697</v>
      </c>
      <c r="I24" s="11">
        <v>36.182307651525413</v>
      </c>
      <c r="J24" s="11">
        <v>33.289741611047951</v>
      </c>
      <c r="K24" s="11">
        <v>16.310373062671939</v>
      </c>
      <c r="L24" s="12"/>
    </row>
    <row r="25" spans="2:12">
      <c r="B25" s="26" t="s">
        <v>19</v>
      </c>
      <c r="C25" s="5">
        <v>646945</v>
      </c>
      <c r="D25" s="5">
        <v>82859</v>
      </c>
      <c r="E25" s="5">
        <v>236797</v>
      </c>
      <c r="F25" s="5">
        <v>214942</v>
      </c>
      <c r="G25" s="5">
        <v>112347</v>
      </c>
      <c r="H25" s="27">
        <v>12.807734815169761</v>
      </c>
      <c r="I25" s="28">
        <v>36.602338684123069</v>
      </c>
      <c r="J25" s="28">
        <v>33.224153521551294</v>
      </c>
      <c r="K25" s="28">
        <v>17.365772979155881</v>
      </c>
      <c r="L25" s="12"/>
    </row>
    <row r="26" spans="2:12">
      <c r="B26" s="199" t="s">
        <v>28</v>
      </c>
      <c r="C26" s="199"/>
      <c r="D26" s="199"/>
      <c r="E26" s="199"/>
      <c r="F26" s="199"/>
      <c r="G26" s="199"/>
      <c r="H26" s="199"/>
      <c r="I26" s="199"/>
      <c r="J26" s="199"/>
      <c r="K26" s="199"/>
    </row>
    <row r="27" spans="2:12" ht="15" customHeight="1">
      <c r="B27" s="162" t="s">
        <v>31</v>
      </c>
      <c r="C27" s="162"/>
      <c r="D27" s="162"/>
      <c r="E27" s="162"/>
      <c r="F27" s="162"/>
      <c r="G27" s="162"/>
      <c r="H27" s="162"/>
      <c r="I27" s="162"/>
      <c r="J27" s="162"/>
      <c r="K27" s="162"/>
    </row>
    <row r="29" spans="2:12">
      <c r="H29" s="12"/>
    </row>
  </sheetData>
  <mergeCells count="9">
    <mergeCell ref="B26:K26"/>
    <mergeCell ref="B27:K27"/>
    <mergeCell ref="B2:K2"/>
    <mergeCell ref="C3:K3"/>
    <mergeCell ref="C4:C5"/>
    <mergeCell ref="D4:K4"/>
    <mergeCell ref="C6:G6"/>
    <mergeCell ref="H6:K6"/>
    <mergeCell ref="B3:B6"/>
  </mergeCells>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2F9D6-1FEA-C143-B867-D4A70DDCB29C}">
  <dimension ref="B2:O31"/>
  <sheetViews>
    <sheetView zoomScale="125" workbookViewId="0">
      <selection activeCell="B2" sqref="B2:K2"/>
    </sheetView>
  </sheetViews>
  <sheetFormatPr baseColWidth="10" defaultColWidth="10.5" defaultRowHeight="14.4"/>
  <cols>
    <col min="1" max="1" width="10.5" style="30"/>
    <col min="2" max="2" width="33" style="30" customWidth="1"/>
    <col min="3" max="11" width="28.5" style="30" customWidth="1"/>
    <col min="12" max="15" width="22.5" style="30" customWidth="1"/>
    <col min="16" max="19" width="17.5" style="30" customWidth="1"/>
    <col min="20" max="16384" width="10.5" style="30"/>
  </cols>
  <sheetData>
    <row r="2" spans="2:15" ht="15.6">
      <c r="B2" s="181" t="s">
        <v>47</v>
      </c>
      <c r="C2" s="181"/>
      <c r="D2" s="181"/>
      <c r="E2" s="181"/>
      <c r="F2" s="181"/>
      <c r="G2" s="181"/>
      <c r="H2" s="181"/>
      <c r="I2" s="181"/>
      <c r="J2" s="181"/>
      <c r="K2" s="181"/>
      <c r="L2" s="1"/>
      <c r="M2" s="1"/>
      <c r="N2" s="1"/>
      <c r="O2" s="1"/>
    </row>
    <row r="3" spans="2:15">
      <c r="B3" s="182" t="s">
        <v>20</v>
      </c>
      <c r="C3" s="185" t="s">
        <v>45</v>
      </c>
      <c r="D3" s="186"/>
      <c r="E3" s="186"/>
      <c r="F3" s="186"/>
      <c r="G3" s="186"/>
      <c r="H3" s="186"/>
      <c r="I3" s="186"/>
      <c r="J3" s="186"/>
      <c r="K3" s="187"/>
    </row>
    <row r="4" spans="2:15">
      <c r="B4" s="183"/>
      <c r="C4" s="188" t="s">
        <v>21</v>
      </c>
      <c r="D4" s="189" t="s">
        <v>22</v>
      </c>
      <c r="E4" s="190"/>
      <c r="F4" s="190"/>
      <c r="G4" s="190"/>
      <c r="H4" s="190"/>
      <c r="I4" s="190"/>
      <c r="J4" s="190"/>
      <c r="K4" s="191"/>
    </row>
    <row r="5" spans="2:15">
      <c r="B5" s="183"/>
      <c r="C5" s="188"/>
      <c r="D5" s="2" t="s">
        <v>23</v>
      </c>
      <c r="E5" s="3" t="s">
        <v>24</v>
      </c>
      <c r="F5" s="2" t="s">
        <v>25</v>
      </c>
      <c r="G5" s="2" t="s">
        <v>26</v>
      </c>
      <c r="H5" s="2" t="s">
        <v>23</v>
      </c>
      <c r="I5" s="3" t="s">
        <v>24</v>
      </c>
      <c r="J5" s="2" t="s">
        <v>25</v>
      </c>
      <c r="K5" s="2" t="s">
        <v>26</v>
      </c>
    </row>
    <row r="6" spans="2:15">
      <c r="B6" s="184"/>
      <c r="C6" s="192" t="s">
        <v>0</v>
      </c>
      <c r="D6" s="192"/>
      <c r="E6" s="192"/>
      <c r="F6" s="192"/>
      <c r="G6" s="193"/>
      <c r="H6" s="194" t="s">
        <v>27</v>
      </c>
      <c r="I6" s="192"/>
      <c r="J6" s="192"/>
      <c r="K6" s="193"/>
    </row>
    <row r="7" spans="2:15">
      <c r="B7" s="31" t="s">
        <v>1</v>
      </c>
      <c r="C7" s="32">
        <v>92287</v>
      </c>
      <c r="D7" s="33">
        <v>15155</v>
      </c>
      <c r="E7" s="33">
        <v>32289</v>
      </c>
      <c r="F7" s="32">
        <v>30569</v>
      </c>
      <c r="G7" s="32">
        <v>14274</v>
      </c>
      <c r="H7" s="34">
        <f>D7/C7*100</f>
        <v>16.421597841516139</v>
      </c>
      <c r="I7" s="35">
        <f>E7/C7*100</f>
        <v>34.987593052109183</v>
      </c>
      <c r="J7" s="35">
        <f>F7/C7*100</f>
        <v>33.123841927898837</v>
      </c>
      <c r="K7" s="35">
        <f>G7/C7*100</f>
        <v>15.466967178475841</v>
      </c>
    </row>
    <row r="8" spans="2:15">
      <c r="B8" s="29" t="s">
        <v>2</v>
      </c>
      <c r="C8" s="37">
        <v>91573</v>
      </c>
      <c r="D8" s="38">
        <v>16261</v>
      </c>
      <c r="E8" s="38">
        <v>33603</v>
      </c>
      <c r="F8" s="37">
        <v>29326</v>
      </c>
      <c r="G8" s="37">
        <v>12383</v>
      </c>
      <c r="H8" s="39">
        <f>D8/C8*100</f>
        <v>17.757417579417513</v>
      </c>
      <c r="I8" s="40">
        <f t="shared" ref="I8:I25" si="0">E8/C8*100</f>
        <v>36.695314120974523</v>
      </c>
      <c r="J8" s="40">
        <f t="shared" ref="J8:J25" si="1">F8/C8*100</f>
        <v>32.024723444683481</v>
      </c>
      <c r="K8" s="40">
        <f t="shared" ref="K8:K25" si="2">G8/C8*100</f>
        <v>13.522544854924487</v>
      </c>
    </row>
    <row r="9" spans="2:15">
      <c r="B9" s="31" t="s">
        <v>3</v>
      </c>
      <c r="C9" s="41">
        <v>32558</v>
      </c>
      <c r="D9" s="42">
        <v>2907</v>
      </c>
      <c r="E9" s="42">
        <v>13586</v>
      </c>
      <c r="F9" s="41">
        <v>10547</v>
      </c>
      <c r="G9" s="41">
        <v>5518</v>
      </c>
      <c r="H9" s="34">
        <f>D9/C9*100</f>
        <v>8.9286811229190981</v>
      </c>
      <c r="I9" s="35">
        <f t="shared" si="0"/>
        <v>41.728607408317465</v>
      </c>
      <c r="J9" s="35">
        <f t="shared" si="1"/>
        <v>32.394495976411328</v>
      </c>
      <c r="K9" s="35">
        <f t="shared" si="2"/>
        <v>16.948215492352109</v>
      </c>
    </row>
    <row r="10" spans="2:15">
      <c r="B10" s="29" t="s">
        <v>4</v>
      </c>
      <c r="C10" s="37">
        <v>17360</v>
      </c>
      <c r="D10" s="38">
        <v>1198</v>
      </c>
      <c r="E10" s="38">
        <v>6711</v>
      </c>
      <c r="F10" s="37">
        <v>5779</v>
      </c>
      <c r="G10" s="37">
        <v>3672</v>
      </c>
      <c r="H10" s="39">
        <f t="shared" ref="H10:H25" si="3">D10/C10*100</f>
        <v>6.9009216589861753</v>
      </c>
      <c r="I10" s="40">
        <f t="shared" si="0"/>
        <v>38.657834101382491</v>
      </c>
      <c r="J10" s="40">
        <f t="shared" si="1"/>
        <v>33.289170506912441</v>
      </c>
      <c r="K10" s="40">
        <f t="shared" si="2"/>
        <v>21.152073732718893</v>
      </c>
    </row>
    <row r="11" spans="2:15">
      <c r="B11" s="31" t="s">
        <v>5</v>
      </c>
      <c r="C11" s="41">
        <v>5290</v>
      </c>
      <c r="D11" s="42">
        <v>498</v>
      </c>
      <c r="E11" s="42">
        <v>2180</v>
      </c>
      <c r="F11" s="41">
        <v>1729</v>
      </c>
      <c r="G11" s="41">
        <v>883</v>
      </c>
      <c r="H11" s="34">
        <f t="shared" si="3"/>
        <v>9.4139886578449907</v>
      </c>
      <c r="I11" s="35">
        <f t="shared" si="0"/>
        <v>41.209829867674856</v>
      </c>
      <c r="J11" s="35">
        <f t="shared" si="1"/>
        <v>32.684310018903588</v>
      </c>
      <c r="K11" s="35">
        <f t="shared" si="2"/>
        <v>16.69187145557656</v>
      </c>
    </row>
    <row r="12" spans="2:15" ht="15.6">
      <c r="B12" s="29" t="s">
        <v>6</v>
      </c>
      <c r="C12" s="37">
        <v>16590</v>
      </c>
      <c r="D12" s="38">
        <v>1966</v>
      </c>
      <c r="E12" s="43" t="s">
        <v>48</v>
      </c>
      <c r="F12" s="44" t="s">
        <v>48</v>
      </c>
      <c r="G12" s="37">
        <v>2412</v>
      </c>
      <c r="H12" s="39">
        <f t="shared" si="3"/>
        <v>11.85051235684147</v>
      </c>
      <c r="I12" s="45" t="s">
        <v>48</v>
      </c>
      <c r="J12" s="45" t="s">
        <v>48</v>
      </c>
      <c r="K12" s="40">
        <f t="shared" si="2"/>
        <v>14.538878842676311</v>
      </c>
    </row>
    <row r="13" spans="2:15">
      <c r="B13" s="31" t="s">
        <v>7</v>
      </c>
      <c r="C13" s="41">
        <v>49284</v>
      </c>
      <c r="D13" s="42">
        <v>6469</v>
      </c>
      <c r="E13" s="42">
        <v>17763</v>
      </c>
      <c r="F13" s="41">
        <v>16370</v>
      </c>
      <c r="G13" s="41">
        <v>8682</v>
      </c>
      <c r="H13" s="34">
        <f t="shared" si="3"/>
        <v>13.125963801639479</v>
      </c>
      <c r="I13" s="35">
        <f t="shared" si="0"/>
        <v>36.042123204285367</v>
      </c>
      <c r="J13" s="35">
        <f t="shared" si="1"/>
        <v>33.215648080512942</v>
      </c>
      <c r="K13" s="35">
        <f t="shared" si="2"/>
        <v>17.616264913562212</v>
      </c>
    </row>
    <row r="14" spans="2:15">
      <c r="B14" s="29" t="s">
        <v>8</v>
      </c>
      <c r="C14" s="37">
        <v>10696</v>
      </c>
      <c r="D14" s="38">
        <v>816</v>
      </c>
      <c r="E14" s="38">
        <v>3829</v>
      </c>
      <c r="F14" s="37">
        <v>3521</v>
      </c>
      <c r="G14" s="37">
        <v>2530</v>
      </c>
      <c r="H14" s="39">
        <f t="shared" si="3"/>
        <v>7.6290201944652205</v>
      </c>
      <c r="I14" s="40">
        <f t="shared" si="0"/>
        <v>35.798429319371728</v>
      </c>
      <c r="J14" s="40">
        <f t="shared" si="1"/>
        <v>32.918848167539267</v>
      </c>
      <c r="K14" s="40">
        <f t="shared" si="2"/>
        <v>23.653702318623786</v>
      </c>
    </row>
    <row r="15" spans="2:15">
      <c r="B15" s="31" t="s">
        <v>9</v>
      </c>
      <c r="C15" s="41">
        <v>54727</v>
      </c>
      <c r="D15" s="42">
        <v>6867</v>
      </c>
      <c r="E15" s="42">
        <v>19521</v>
      </c>
      <c r="F15" s="41">
        <v>19014</v>
      </c>
      <c r="G15" s="41">
        <v>9325</v>
      </c>
      <c r="H15" s="34">
        <f t="shared" si="3"/>
        <v>12.547736948855226</v>
      </c>
      <c r="I15" s="35">
        <f t="shared" si="0"/>
        <v>35.669779085277838</v>
      </c>
      <c r="J15" s="35">
        <f t="shared" si="1"/>
        <v>34.743362508451035</v>
      </c>
      <c r="K15" s="35">
        <f t="shared" si="2"/>
        <v>17.039121457415902</v>
      </c>
    </row>
    <row r="16" spans="2:15">
      <c r="B16" s="29" t="s">
        <v>10</v>
      </c>
      <c r="C16" s="37">
        <v>119256</v>
      </c>
      <c r="D16" s="38">
        <v>15404</v>
      </c>
      <c r="E16" s="38">
        <v>42727</v>
      </c>
      <c r="F16" s="37">
        <v>40198</v>
      </c>
      <c r="G16" s="37">
        <v>20927</v>
      </c>
      <c r="H16" s="39">
        <f t="shared" si="3"/>
        <v>12.916750519889986</v>
      </c>
      <c r="I16" s="40">
        <f t="shared" si="0"/>
        <v>35.827966727040987</v>
      </c>
      <c r="J16" s="40">
        <f t="shared" si="1"/>
        <v>33.707318709331183</v>
      </c>
      <c r="K16" s="40">
        <f t="shared" si="2"/>
        <v>17.547964043737842</v>
      </c>
    </row>
    <row r="17" spans="2:11">
      <c r="B17" s="31" t="s">
        <v>11</v>
      </c>
      <c r="C17" s="41">
        <v>31703</v>
      </c>
      <c r="D17" s="42">
        <v>3682</v>
      </c>
      <c r="E17" s="42">
        <v>11202</v>
      </c>
      <c r="F17" s="41">
        <v>11219</v>
      </c>
      <c r="G17" s="41">
        <v>5600</v>
      </c>
      <c r="H17" s="34">
        <f t="shared" si="3"/>
        <v>11.614042835062929</v>
      </c>
      <c r="I17" s="35">
        <f t="shared" si="0"/>
        <v>35.334195502002963</v>
      </c>
      <c r="J17" s="35">
        <f t="shared" si="1"/>
        <v>35.387818187553229</v>
      </c>
      <c r="K17" s="35">
        <f t="shared" si="2"/>
        <v>17.663943475380879</v>
      </c>
    </row>
    <row r="18" spans="2:11">
      <c r="B18" s="29" t="s">
        <v>12</v>
      </c>
      <c r="C18" s="37">
        <v>6536</v>
      </c>
      <c r="D18" s="38">
        <v>904</v>
      </c>
      <c r="E18" s="38">
        <v>2428</v>
      </c>
      <c r="F18" s="37">
        <v>2157</v>
      </c>
      <c r="G18" s="37">
        <v>1047</v>
      </c>
      <c r="H18" s="39">
        <f t="shared" si="3"/>
        <v>13.83108935128519</v>
      </c>
      <c r="I18" s="40">
        <f t="shared" si="0"/>
        <v>37.148102815177481</v>
      </c>
      <c r="J18" s="40">
        <f t="shared" si="1"/>
        <v>33.00183598531212</v>
      </c>
      <c r="K18" s="40">
        <f t="shared" si="2"/>
        <v>16.018971848225213</v>
      </c>
    </row>
    <row r="19" spans="2:11">
      <c r="B19" s="31" t="s">
        <v>13</v>
      </c>
      <c r="C19" s="41">
        <v>28530</v>
      </c>
      <c r="D19" s="42">
        <v>2012</v>
      </c>
      <c r="E19" s="42">
        <v>10979</v>
      </c>
      <c r="F19" s="41">
        <v>9781</v>
      </c>
      <c r="G19" s="41">
        <v>5758</v>
      </c>
      <c r="H19" s="34">
        <f t="shared" si="3"/>
        <v>7.0522257273045907</v>
      </c>
      <c r="I19" s="35">
        <f t="shared" si="0"/>
        <v>38.482299334034344</v>
      </c>
      <c r="J19" s="35">
        <f t="shared" si="1"/>
        <v>34.283210655450404</v>
      </c>
      <c r="K19" s="35">
        <f t="shared" si="2"/>
        <v>20.182264283210653</v>
      </c>
    </row>
    <row r="20" spans="2:11">
      <c r="B20" s="29" t="s">
        <v>14</v>
      </c>
      <c r="C20" s="37">
        <v>15817</v>
      </c>
      <c r="D20" s="38">
        <v>1338</v>
      </c>
      <c r="E20" s="38">
        <v>5346</v>
      </c>
      <c r="F20" s="37">
        <v>5151</v>
      </c>
      <c r="G20" s="37">
        <v>3982</v>
      </c>
      <c r="H20" s="39">
        <f t="shared" si="3"/>
        <v>8.4592527027881399</v>
      </c>
      <c r="I20" s="40">
        <f t="shared" si="0"/>
        <v>33.799076942530185</v>
      </c>
      <c r="J20" s="40">
        <f t="shared" si="1"/>
        <v>32.566226212303221</v>
      </c>
      <c r="K20" s="40">
        <f t="shared" si="2"/>
        <v>25.175444142378456</v>
      </c>
    </row>
    <row r="21" spans="2:11">
      <c r="B21" s="31" t="s">
        <v>15</v>
      </c>
      <c r="C21" s="41">
        <v>20220</v>
      </c>
      <c r="D21" s="42">
        <v>2152</v>
      </c>
      <c r="E21" s="42">
        <v>7185</v>
      </c>
      <c r="F21" s="41">
        <v>7510</v>
      </c>
      <c r="G21" s="41">
        <v>3373</v>
      </c>
      <c r="H21" s="34">
        <f t="shared" si="3"/>
        <v>10.642927794263105</v>
      </c>
      <c r="I21" s="35">
        <f t="shared" si="0"/>
        <v>35.534124629080118</v>
      </c>
      <c r="J21" s="35">
        <f t="shared" si="1"/>
        <v>37.14144411473788</v>
      </c>
      <c r="K21" s="35">
        <f t="shared" si="2"/>
        <v>16.681503461918894</v>
      </c>
    </row>
    <row r="22" spans="2:11" ht="15.6">
      <c r="B22" s="29" t="s">
        <v>16</v>
      </c>
      <c r="C22" s="37">
        <v>15403</v>
      </c>
      <c r="D22" s="46">
        <v>1142</v>
      </c>
      <c r="E22" s="47" t="s">
        <v>48</v>
      </c>
      <c r="F22" s="48" t="s">
        <v>48</v>
      </c>
      <c r="G22" s="49">
        <v>3596</v>
      </c>
      <c r="H22" s="39">
        <f t="shared" si="3"/>
        <v>7.4141401025774201</v>
      </c>
      <c r="I22" s="45" t="s">
        <v>48</v>
      </c>
      <c r="J22" s="45" t="s">
        <v>48</v>
      </c>
      <c r="K22" s="40">
        <f t="shared" si="2"/>
        <v>23.346101408816462</v>
      </c>
    </row>
    <row r="23" spans="2:11" ht="15.6">
      <c r="B23" s="50" t="s">
        <v>49</v>
      </c>
      <c r="C23" s="4">
        <f>SUM(D23:G23)</f>
        <v>109699</v>
      </c>
      <c r="D23" s="4">
        <f t="shared" ref="D23:G23" si="4">SUM(D9:D10,D14,D19:D20,D22)</f>
        <v>9413</v>
      </c>
      <c r="E23" s="4">
        <f t="shared" si="4"/>
        <v>40451</v>
      </c>
      <c r="F23" s="4">
        <f>SUM(F9:F10,F14,F19:F20,F22)</f>
        <v>34779</v>
      </c>
      <c r="G23" s="4">
        <f t="shared" si="4"/>
        <v>25056</v>
      </c>
      <c r="H23" s="51">
        <f t="shared" si="3"/>
        <v>8.5807527871721714</v>
      </c>
      <c r="I23" s="52">
        <f t="shared" si="0"/>
        <v>36.874538509922608</v>
      </c>
      <c r="J23" s="52">
        <f t="shared" si="1"/>
        <v>31.704026472438219</v>
      </c>
      <c r="K23" s="52">
        <f t="shared" si="2"/>
        <v>22.840682230467007</v>
      </c>
    </row>
    <row r="24" spans="2:11" ht="15.6">
      <c r="B24" s="53" t="s">
        <v>50</v>
      </c>
      <c r="C24" s="25">
        <f>SUM(D24:G24)</f>
        <v>475254</v>
      </c>
      <c r="D24" s="25">
        <f t="shared" ref="D24:G24" si="5">SUM(D7:D8,D11:D13,D15:D18,D21)</f>
        <v>69358</v>
      </c>
      <c r="E24" s="25">
        <f>SUM(E7:E8,E11:E13,E15:E18,E21)</f>
        <v>168898</v>
      </c>
      <c r="F24" s="25">
        <f t="shared" si="5"/>
        <v>158092</v>
      </c>
      <c r="G24" s="25">
        <f t="shared" si="5"/>
        <v>78906</v>
      </c>
      <c r="H24" s="34">
        <f t="shared" si="3"/>
        <v>14.593880325047238</v>
      </c>
      <c r="I24" s="35">
        <f t="shared" si="0"/>
        <v>35.538469955013532</v>
      </c>
      <c r="J24" s="35">
        <f t="shared" si="1"/>
        <v>33.264738434605498</v>
      </c>
      <c r="K24" s="35">
        <f t="shared" si="2"/>
        <v>16.602911285333739</v>
      </c>
    </row>
    <row r="25" spans="2:11" ht="15.6">
      <c r="B25" s="54" t="s">
        <v>19</v>
      </c>
      <c r="C25" s="5">
        <v>607830</v>
      </c>
      <c r="D25" s="5">
        <v>78771</v>
      </c>
      <c r="E25" s="5">
        <v>222711</v>
      </c>
      <c r="F25" s="5">
        <v>202386</v>
      </c>
      <c r="G25" s="5">
        <v>103962</v>
      </c>
      <c r="H25" s="55">
        <f t="shared" si="3"/>
        <v>12.959380089827748</v>
      </c>
      <c r="I25" s="56">
        <f t="shared" si="0"/>
        <v>36.640343517101819</v>
      </c>
      <c r="J25" s="56">
        <f t="shared" si="1"/>
        <v>33.296480923942553</v>
      </c>
      <c r="K25" s="56">
        <f t="shared" si="2"/>
        <v>17.103795469127881</v>
      </c>
    </row>
    <row r="26" spans="2:11">
      <c r="B26" s="203" t="s">
        <v>51</v>
      </c>
      <c r="C26" s="203"/>
      <c r="D26" s="203"/>
      <c r="E26" s="203"/>
      <c r="F26" s="203"/>
      <c r="G26" s="203"/>
      <c r="H26" s="203"/>
      <c r="I26" s="203"/>
      <c r="J26" s="203"/>
      <c r="K26" s="203"/>
    </row>
    <row r="27" spans="2:11">
      <c r="B27" s="162" t="s">
        <v>46</v>
      </c>
      <c r="C27" s="162"/>
      <c r="D27" s="162"/>
      <c r="E27" s="162"/>
      <c r="F27" s="162"/>
      <c r="G27" s="162"/>
      <c r="H27" s="162"/>
      <c r="I27" s="162"/>
      <c r="J27" s="162"/>
      <c r="K27" s="162"/>
    </row>
    <row r="28" spans="2:11">
      <c r="B28" s="162" t="s">
        <v>52</v>
      </c>
      <c r="C28" s="162"/>
      <c r="D28" s="162"/>
      <c r="E28" s="162"/>
      <c r="F28" s="162"/>
      <c r="G28" s="162"/>
      <c r="H28" s="162"/>
      <c r="I28" s="162"/>
      <c r="J28" s="162"/>
      <c r="K28" s="162"/>
    </row>
    <row r="29" spans="2:11">
      <c r="B29" s="162" t="s">
        <v>31</v>
      </c>
      <c r="C29" s="162"/>
      <c r="D29" s="162"/>
      <c r="E29" s="162"/>
      <c r="F29" s="162"/>
      <c r="G29" s="162"/>
      <c r="H29" s="162"/>
      <c r="I29" s="162"/>
      <c r="J29" s="162"/>
      <c r="K29" s="162"/>
    </row>
    <row r="31" spans="2:11">
      <c r="H31" s="36"/>
    </row>
  </sheetData>
  <mergeCells count="11">
    <mergeCell ref="B26:K26"/>
    <mergeCell ref="B27:K27"/>
    <mergeCell ref="B28:K28"/>
    <mergeCell ref="B29:K29"/>
    <mergeCell ref="B2:K2"/>
    <mergeCell ref="B3:B6"/>
    <mergeCell ref="C3:K3"/>
    <mergeCell ref="C4:C5"/>
    <mergeCell ref="D4:K4"/>
    <mergeCell ref="C6:G6"/>
    <mergeCell ref="H6:K6"/>
  </mergeCells>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O29"/>
  <sheetViews>
    <sheetView zoomScale="120" zoomScaleNormal="120" workbookViewId="0">
      <selection activeCell="B2" sqref="B2:K2"/>
    </sheetView>
  </sheetViews>
  <sheetFormatPr baseColWidth="10" defaultColWidth="9.5" defaultRowHeight="14.4"/>
  <cols>
    <col min="1" max="1" width="9.5" style="6"/>
    <col min="2" max="11" width="24.59765625" style="6" customWidth="1"/>
    <col min="12" max="15" width="20" style="6" customWidth="1"/>
    <col min="16" max="19" width="15" style="6" customWidth="1"/>
    <col min="20" max="16384" width="9.5" style="6"/>
  </cols>
  <sheetData>
    <row r="2" spans="2:15" ht="15.6" customHeight="1">
      <c r="B2" s="181" t="s">
        <v>39</v>
      </c>
      <c r="C2" s="181"/>
      <c r="D2" s="181"/>
      <c r="E2" s="181"/>
      <c r="F2" s="181"/>
      <c r="G2" s="181"/>
      <c r="H2" s="181"/>
      <c r="I2" s="181"/>
      <c r="J2" s="181"/>
      <c r="K2" s="181"/>
      <c r="L2" s="1"/>
      <c r="M2" s="1"/>
      <c r="N2" s="1"/>
      <c r="O2" s="1"/>
    </row>
    <row r="3" spans="2:15">
      <c r="B3" s="182" t="s">
        <v>20</v>
      </c>
      <c r="C3" s="185" t="s">
        <v>37</v>
      </c>
      <c r="D3" s="186"/>
      <c r="E3" s="186"/>
      <c r="F3" s="186"/>
      <c r="G3" s="186"/>
      <c r="H3" s="186"/>
      <c r="I3" s="186"/>
      <c r="J3" s="186"/>
      <c r="K3" s="187"/>
    </row>
    <row r="4" spans="2:15">
      <c r="B4" s="183"/>
      <c r="C4" s="188" t="s">
        <v>21</v>
      </c>
      <c r="D4" s="189" t="s">
        <v>22</v>
      </c>
      <c r="E4" s="190"/>
      <c r="F4" s="190"/>
      <c r="G4" s="190"/>
      <c r="H4" s="190"/>
      <c r="I4" s="190"/>
      <c r="J4" s="190"/>
      <c r="K4" s="191"/>
    </row>
    <row r="5" spans="2:15">
      <c r="B5" s="183"/>
      <c r="C5" s="188"/>
      <c r="D5" s="2" t="s">
        <v>23</v>
      </c>
      <c r="E5" s="3" t="s">
        <v>24</v>
      </c>
      <c r="F5" s="2" t="s">
        <v>25</v>
      </c>
      <c r="G5" s="2" t="s">
        <v>26</v>
      </c>
      <c r="H5" s="2" t="s">
        <v>23</v>
      </c>
      <c r="I5" s="3" t="s">
        <v>24</v>
      </c>
      <c r="J5" s="2" t="s">
        <v>25</v>
      </c>
      <c r="K5" s="2" t="s">
        <v>26</v>
      </c>
    </row>
    <row r="6" spans="2:15">
      <c r="B6" s="184"/>
      <c r="C6" s="192" t="s">
        <v>0</v>
      </c>
      <c r="D6" s="192"/>
      <c r="E6" s="192"/>
      <c r="F6" s="192"/>
      <c r="G6" s="193"/>
      <c r="H6" s="194" t="s">
        <v>27</v>
      </c>
      <c r="I6" s="192"/>
      <c r="J6" s="192"/>
      <c r="K6" s="193"/>
    </row>
    <row r="7" spans="2:15">
      <c r="B7" s="7" t="s">
        <v>1</v>
      </c>
      <c r="C7" s="8">
        <v>92432</v>
      </c>
      <c r="D7" s="9">
        <v>12825</v>
      </c>
      <c r="E7" s="9">
        <v>34910</v>
      </c>
      <c r="F7" s="8">
        <v>30675</v>
      </c>
      <c r="G7" s="8">
        <v>14022</v>
      </c>
      <c r="H7" s="10">
        <v>13.875064912584387</v>
      </c>
      <c r="I7" s="11">
        <v>37.768305348796957</v>
      </c>
      <c r="J7" s="11">
        <v>33.1865587675264</v>
      </c>
      <c r="K7" s="11">
        <v>15.170070971092262</v>
      </c>
      <c r="L7" s="12"/>
    </row>
    <row r="8" spans="2:15">
      <c r="B8" s="13" t="s">
        <v>2</v>
      </c>
      <c r="C8" s="14">
        <v>96861</v>
      </c>
      <c r="D8" s="15">
        <v>17234</v>
      </c>
      <c r="E8" s="15">
        <v>35720</v>
      </c>
      <c r="F8" s="14">
        <v>30579</v>
      </c>
      <c r="G8" s="14">
        <v>13328</v>
      </c>
      <c r="H8" s="16">
        <v>17.792506788077763</v>
      </c>
      <c r="I8" s="17">
        <v>36.877587470705443</v>
      </c>
      <c r="J8" s="17">
        <v>31.569981726391426</v>
      </c>
      <c r="K8" s="17">
        <v>13.759924014825367</v>
      </c>
      <c r="L8" s="12"/>
    </row>
    <row r="9" spans="2:15">
      <c r="B9" s="7" t="s">
        <v>3</v>
      </c>
      <c r="C9" s="18">
        <v>30545</v>
      </c>
      <c r="D9" s="19">
        <v>2471</v>
      </c>
      <c r="E9" s="19">
        <v>12727</v>
      </c>
      <c r="F9" s="18">
        <v>10410</v>
      </c>
      <c r="G9" s="18">
        <v>4937</v>
      </c>
      <c r="H9" s="10">
        <v>8.0897037158291045</v>
      </c>
      <c r="I9" s="11">
        <v>41.666393845146501</v>
      </c>
      <c r="J9" s="11">
        <v>34.080864298575868</v>
      </c>
      <c r="K9" s="11">
        <v>16.163038140448517</v>
      </c>
      <c r="L9" s="12"/>
    </row>
    <row r="10" spans="2:15">
      <c r="B10" s="13" t="s">
        <v>4</v>
      </c>
      <c r="C10" s="14">
        <v>21005</v>
      </c>
      <c r="D10" s="15">
        <v>1188</v>
      </c>
      <c r="E10" s="15">
        <v>7801</v>
      </c>
      <c r="F10" s="14">
        <v>7395</v>
      </c>
      <c r="G10" s="14">
        <v>4621</v>
      </c>
      <c r="H10" s="16">
        <v>5.6557962389907166</v>
      </c>
      <c r="I10" s="17">
        <v>37.138776481790046</v>
      </c>
      <c r="J10" s="17">
        <v>35.205903356343725</v>
      </c>
      <c r="K10" s="17">
        <v>21.999523922875504</v>
      </c>
      <c r="L10" s="12"/>
    </row>
    <row r="11" spans="2:15">
      <c r="B11" s="7" t="s">
        <v>5</v>
      </c>
      <c r="C11" s="18">
        <v>4959</v>
      </c>
      <c r="D11" s="19">
        <v>474</v>
      </c>
      <c r="E11" s="19">
        <v>1972</v>
      </c>
      <c r="F11" s="18">
        <v>1681</v>
      </c>
      <c r="G11" s="18">
        <v>832</v>
      </c>
      <c r="H11" s="10">
        <v>9.5583787053841505</v>
      </c>
      <c r="I11" s="11">
        <v>39.76608187134503</v>
      </c>
      <c r="J11" s="11">
        <v>33.897963299052229</v>
      </c>
      <c r="K11" s="11">
        <v>16.777576124218594</v>
      </c>
      <c r="L11" s="12"/>
    </row>
    <row r="12" spans="2:15">
      <c r="B12" s="13" t="s">
        <v>6</v>
      </c>
      <c r="C12" s="14">
        <v>15326</v>
      </c>
      <c r="D12" s="15">
        <v>1764</v>
      </c>
      <c r="E12" s="15">
        <v>6743</v>
      </c>
      <c r="F12" s="14">
        <v>4558</v>
      </c>
      <c r="G12" s="14">
        <v>2261</v>
      </c>
      <c r="H12" s="16">
        <v>11.50985253817043</v>
      </c>
      <c r="I12" s="17">
        <v>43.997129061725168</v>
      </c>
      <c r="J12" s="17">
        <v>29.740310583322461</v>
      </c>
      <c r="K12" s="17">
        <v>14.752707816781941</v>
      </c>
      <c r="L12" s="12"/>
    </row>
    <row r="13" spans="2:15">
      <c r="B13" s="7" t="s">
        <v>7</v>
      </c>
      <c r="C13" s="18">
        <v>50022</v>
      </c>
      <c r="D13" s="19">
        <v>6331</v>
      </c>
      <c r="E13" s="19">
        <v>18170</v>
      </c>
      <c r="F13" s="18">
        <v>16952</v>
      </c>
      <c r="G13" s="18">
        <v>8569</v>
      </c>
      <c r="H13" s="10">
        <v>12.656431170285073</v>
      </c>
      <c r="I13" s="11">
        <v>36.324017432329775</v>
      </c>
      <c r="J13" s="11">
        <v>33.889088800927588</v>
      </c>
      <c r="K13" s="11">
        <v>17.130462596457559</v>
      </c>
      <c r="L13" s="12"/>
    </row>
    <row r="14" spans="2:15">
      <c r="B14" s="13" t="s">
        <v>8</v>
      </c>
      <c r="C14" s="14">
        <v>12493</v>
      </c>
      <c r="D14" s="15">
        <v>835</v>
      </c>
      <c r="E14" s="15">
        <v>4336</v>
      </c>
      <c r="F14" s="14">
        <v>4274</v>
      </c>
      <c r="G14" s="14">
        <v>3048</v>
      </c>
      <c r="H14" s="16">
        <v>6.6837428960217711</v>
      </c>
      <c r="I14" s="17">
        <v>34.70743616425198</v>
      </c>
      <c r="J14" s="17">
        <v>34.211158248619228</v>
      </c>
      <c r="K14" s="17">
        <v>24.397662691107019</v>
      </c>
      <c r="L14" s="12"/>
    </row>
    <row r="15" spans="2:15">
      <c r="B15" s="7" t="s">
        <v>9</v>
      </c>
      <c r="C15" s="18">
        <v>55925</v>
      </c>
      <c r="D15" s="19">
        <v>7103</v>
      </c>
      <c r="E15" s="19">
        <v>19444</v>
      </c>
      <c r="F15" s="18">
        <v>19903</v>
      </c>
      <c r="G15" s="18">
        <v>9475</v>
      </c>
      <c r="H15" s="10">
        <v>12.700938757264193</v>
      </c>
      <c r="I15" s="11">
        <v>34.767992847563697</v>
      </c>
      <c r="J15" s="11">
        <v>35.588734912829686</v>
      </c>
      <c r="K15" s="11">
        <v>16.942333482342423</v>
      </c>
      <c r="L15" s="12"/>
    </row>
    <row r="16" spans="2:15">
      <c r="B16" s="13" t="s">
        <v>10</v>
      </c>
      <c r="C16" s="14">
        <v>114561</v>
      </c>
      <c r="D16" s="15">
        <v>14580</v>
      </c>
      <c r="E16" s="15">
        <v>40662</v>
      </c>
      <c r="F16" s="14">
        <v>39448</v>
      </c>
      <c r="G16" s="14">
        <v>19871</v>
      </c>
      <c r="H16" s="16">
        <v>12.726844213999527</v>
      </c>
      <c r="I16" s="17">
        <v>35.493754419043128</v>
      </c>
      <c r="J16" s="17">
        <v>34.434056965284867</v>
      </c>
      <c r="K16" s="17">
        <v>17.34534440167247</v>
      </c>
      <c r="L16" s="12"/>
    </row>
    <row r="17" spans="2:12">
      <c r="B17" s="7" t="s">
        <v>11</v>
      </c>
      <c r="C17" s="18">
        <v>31529</v>
      </c>
      <c r="D17" s="19">
        <v>3655</v>
      </c>
      <c r="E17" s="19">
        <v>11275</v>
      </c>
      <c r="F17" s="18">
        <v>11110</v>
      </c>
      <c r="G17" s="18">
        <v>5489</v>
      </c>
      <c r="H17" s="10">
        <v>11.592502140886168</v>
      </c>
      <c r="I17" s="11">
        <v>35.760728218465538</v>
      </c>
      <c r="J17" s="11">
        <v>35.237400488439214</v>
      </c>
      <c r="K17" s="11">
        <v>17.409369152209077</v>
      </c>
      <c r="L17" s="12"/>
    </row>
    <row r="18" spans="2:12">
      <c r="B18" s="13" t="s">
        <v>12</v>
      </c>
      <c r="C18" s="14">
        <v>6605</v>
      </c>
      <c r="D18" s="15">
        <v>970</v>
      </c>
      <c r="E18" s="15">
        <v>2340</v>
      </c>
      <c r="F18" s="14">
        <v>2216</v>
      </c>
      <c r="G18" s="14">
        <v>1079</v>
      </c>
      <c r="H18" s="16">
        <v>14.685844057532172</v>
      </c>
      <c r="I18" s="17">
        <v>35.427706283118852</v>
      </c>
      <c r="J18" s="17">
        <v>33.550340651021955</v>
      </c>
      <c r="K18" s="17">
        <v>16.336109008327025</v>
      </c>
      <c r="L18" s="12"/>
    </row>
    <row r="19" spans="2:12">
      <c r="B19" s="7" t="s">
        <v>13</v>
      </c>
      <c r="C19" s="18">
        <v>34606</v>
      </c>
      <c r="D19" s="19">
        <v>2143</v>
      </c>
      <c r="E19" s="19">
        <v>12658</v>
      </c>
      <c r="F19" s="18">
        <v>12297</v>
      </c>
      <c r="G19" s="18">
        <v>7508</v>
      </c>
      <c r="H19" s="10">
        <v>6.1925677628156972</v>
      </c>
      <c r="I19" s="11">
        <v>36.577472114662193</v>
      </c>
      <c r="J19" s="11">
        <v>35.534300410333472</v>
      </c>
      <c r="K19" s="11">
        <v>21.69565971218864</v>
      </c>
      <c r="L19" s="12"/>
    </row>
    <row r="20" spans="2:12">
      <c r="B20" s="13" t="s">
        <v>14</v>
      </c>
      <c r="C20" s="14">
        <v>18523</v>
      </c>
      <c r="D20" s="15">
        <v>1489</v>
      </c>
      <c r="E20" s="15">
        <v>5829</v>
      </c>
      <c r="F20" s="14">
        <v>6455</v>
      </c>
      <c r="G20" s="14">
        <v>4750</v>
      </c>
      <c r="H20" s="16">
        <v>8.0386546455757717</v>
      </c>
      <c r="I20" s="17">
        <v>31.46898450574961</v>
      </c>
      <c r="J20" s="17">
        <v>34.848566646871461</v>
      </c>
      <c r="K20" s="17">
        <v>25.643794201803168</v>
      </c>
      <c r="L20" s="12"/>
    </row>
    <row r="21" spans="2:12">
      <c r="B21" s="7" t="s">
        <v>15</v>
      </c>
      <c r="C21" s="18">
        <v>20048</v>
      </c>
      <c r="D21" s="19">
        <v>2117</v>
      </c>
      <c r="E21" s="19">
        <v>7018</v>
      </c>
      <c r="F21" s="18">
        <v>7631</v>
      </c>
      <c r="G21" s="18">
        <v>3282</v>
      </c>
      <c r="H21" s="10">
        <v>10.559656823623303</v>
      </c>
      <c r="I21" s="11">
        <v>35.005985634477256</v>
      </c>
      <c r="J21" s="11">
        <v>38.063647246608141</v>
      </c>
      <c r="K21" s="11">
        <v>16.370710295291303</v>
      </c>
      <c r="L21" s="12"/>
    </row>
    <row r="22" spans="2:12">
      <c r="B22" s="13" t="s">
        <v>16</v>
      </c>
      <c r="C22" s="14">
        <v>15213</v>
      </c>
      <c r="D22" s="20">
        <v>1080</v>
      </c>
      <c r="E22" s="20">
        <v>5600</v>
      </c>
      <c r="F22" s="21">
        <v>4999</v>
      </c>
      <c r="G22" s="21">
        <v>3534</v>
      </c>
      <c r="H22" s="16">
        <v>7.0991914809702221</v>
      </c>
      <c r="I22" s="17">
        <v>36.810622493919674</v>
      </c>
      <c r="J22" s="17">
        <v>32.860053901268657</v>
      </c>
      <c r="K22" s="17">
        <v>23.23013212384145</v>
      </c>
      <c r="L22" s="12"/>
    </row>
    <row r="23" spans="2:12">
      <c r="B23" s="22" t="s">
        <v>17</v>
      </c>
      <c r="C23" s="4">
        <v>132385</v>
      </c>
      <c r="D23" s="4">
        <v>9206</v>
      </c>
      <c r="E23" s="4">
        <v>48951</v>
      </c>
      <c r="F23" s="4">
        <v>45830</v>
      </c>
      <c r="G23" s="4">
        <v>28398</v>
      </c>
      <c r="H23" s="23">
        <v>6.9539600407901192</v>
      </c>
      <c r="I23" s="24">
        <v>36.976243532122218</v>
      </c>
      <c r="J23" s="24">
        <v>34.61872568644484</v>
      </c>
      <c r="K23" s="24">
        <v>21.451070740642823</v>
      </c>
      <c r="L23" s="12"/>
    </row>
    <row r="24" spans="2:12">
      <c r="B24" s="7" t="s">
        <v>18</v>
      </c>
      <c r="C24" s="25">
        <v>488268</v>
      </c>
      <c r="D24" s="25">
        <v>67053</v>
      </c>
      <c r="E24" s="25">
        <v>178254</v>
      </c>
      <c r="F24" s="25">
        <v>164753</v>
      </c>
      <c r="G24" s="25">
        <v>78208</v>
      </c>
      <c r="H24" s="10">
        <v>13.732827053994937</v>
      </c>
      <c r="I24" s="11">
        <v>36.507409865074095</v>
      </c>
      <c r="J24" s="11">
        <v>33.742330031867745</v>
      </c>
      <c r="K24" s="11">
        <v>16.017433049063222</v>
      </c>
      <c r="L24" s="12"/>
    </row>
    <row r="25" spans="2:12">
      <c r="B25" s="26" t="s">
        <v>19</v>
      </c>
      <c r="C25" s="5">
        <v>620653</v>
      </c>
      <c r="D25" s="5">
        <v>76259</v>
      </c>
      <c r="E25" s="5">
        <v>227205</v>
      </c>
      <c r="F25" s="5">
        <v>210583</v>
      </c>
      <c r="G25" s="5">
        <v>106606</v>
      </c>
      <c r="H25" s="27">
        <v>12.286897831799735</v>
      </c>
      <c r="I25" s="28">
        <v>36.6074118710455</v>
      </c>
      <c r="J25" s="28">
        <v>33.929264822694805</v>
      </c>
      <c r="K25" s="28">
        <v>17.176425474459965</v>
      </c>
      <c r="L25" s="12"/>
    </row>
    <row r="26" spans="2:12">
      <c r="B26" s="199" t="s">
        <v>28</v>
      </c>
      <c r="C26" s="199"/>
      <c r="D26" s="199"/>
      <c r="E26" s="199"/>
      <c r="F26" s="199"/>
      <c r="G26" s="199"/>
      <c r="H26" s="199"/>
      <c r="I26" s="199"/>
      <c r="J26" s="199"/>
      <c r="K26" s="199"/>
    </row>
    <row r="27" spans="2:12">
      <c r="B27" s="162" t="s">
        <v>29</v>
      </c>
      <c r="C27" s="162"/>
      <c r="D27" s="162"/>
      <c r="E27" s="162"/>
      <c r="F27" s="162"/>
      <c r="G27" s="162"/>
      <c r="H27" s="162"/>
      <c r="I27" s="162"/>
      <c r="J27" s="162"/>
      <c r="K27" s="162"/>
    </row>
    <row r="29" spans="2:12">
      <c r="H29" s="12"/>
    </row>
  </sheetData>
  <mergeCells count="9">
    <mergeCell ref="B26:K26"/>
    <mergeCell ref="B27:K27"/>
    <mergeCell ref="B2:K2"/>
    <mergeCell ref="C3:K3"/>
    <mergeCell ref="C4:C5"/>
    <mergeCell ref="D4:K4"/>
    <mergeCell ref="C6:G6"/>
    <mergeCell ref="H6:K6"/>
    <mergeCell ref="B3:B6"/>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O29"/>
  <sheetViews>
    <sheetView zoomScale="144" zoomScaleNormal="70" workbookViewId="0">
      <selection activeCell="B2" sqref="B2:K2"/>
    </sheetView>
  </sheetViews>
  <sheetFormatPr baseColWidth="10" defaultColWidth="9.5" defaultRowHeight="14.4"/>
  <cols>
    <col min="1" max="1" width="9.5" style="6"/>
    <col min="2" max="11" width="24.59765625" style="6" customWidth="1"/>
    <col min="12" max="15" width="20" style="6" customWidth="1"/>
    <col min="16" max="19" width="15" style="6" customWidth="1"/>
    <col min="20" max="16384" width="9.5" style="6"/>
  </cols>
  <sheetData>
    <row r="2" spans="2:15" ht="15.6" customHeight="1">
      <c r="B2" s="181" t="s">
        <v>38</v>
      </c>
      <c r="C2" s="181"/>
      <c r="D2" s="181"/>
      <c r="E2" s="181"/>
      <c r="F2" s="181"/>
      <c r="G2" s="181"/>
      <c r="H2" s="181"/>
      <c r="I2" s="181"/>
      <c r="J2" s="181"/>
      <c r="K2" s="181"/>
      <c r="L2" s="1"/>
      <c r="M2" s="1"/>
      <c r="N2" s="1"/>
      <c r="O2" s="1"/>
    </row>
    <row r="3" spans="2:15">
      <c r="B3" s="182" t="s">
        <v>20</v>
      </c>
      <c r="C3" s="185" t="s">
        <v>37</v>
      </c>
      <c r="D3" s="186"/>
      <c r="E3" s="186"/>
      <c r="F3" s="186"/>
      <c r="G3" s="186"/>
      <c r="H3" s="186"/>
      <c r="I3" s="186"/>
      <c r="J3" s="186"/>
      <c r="K3" s="187"/>
    </row>
    <row r="4" spans="2:15">
      <c r="B4" s="183"/>
      <c r="C4" s="188" t="s">
        <v>21</v>
      </c>
      <c r="D4" s="189" t="s">
        <v>22</v>
      </c>
      <c r="E4" s="190"/>
      <c r="F4" s="190"/>
      <c r="G4" s="190"/>
      <c r="H4" s="190"/>
      <c r="I4" s="190"/>
      <c r="J4" s="190"/>
      <c r="K4" s="191"/>
    </row>
    <row r="5" spans="2:15">
      <c r="B5" s="183"/>
      <c r="C5" s="188"/>
      <c r="D5" s="2" t="s">
        <v>23</v>
      </c>
      <c r="E5" s="3" t="s">
        <v>24</v>
      </c>
      <c r="F5" s="2" t="s">
        <v>25</v>
      </c>
      <c r="G5" s="2" t="s">
        <v>26</v>
      </c>
      <c r="H5" s="2" t="s">
        <v>23</v>
      </c>
      <c r="I5" s="3" t="s">
        <v>24</v>
      </c>
      <c r="J5" s="2" t="s">
        <v>25</v>
      </c>
      <c r="K5" s="2" t="s">
        <v>26</v>
      </c>
    </row>
    <row r="6" spans="2:15">
      <c r="B6" s="184"/>
      <c r="C6" s="192" t="s">
        <v>0</v>
      </c>
      <c r="D6" s="192"/>
      <c r="E6" s="192"/>
      <c r="F6" s="192"/>
      <c r="G6" s="193"/>
      <c r="H6" s="194" t="s">
        <v>27</v>
      </c>
      <c r="I6" s="192"/>
      <c r="J6" s="192"/>
      <c r="K6" s="193"/>
    </row>
    <row r="7" spans="2:15">
      <c r="B7" s="7" t="s">
        <v>1</v>
      </c>
      <c r="C7" s="8">
        <v>88004</v>
      </c>
      <c r="D7" s="9">
        <v>12606</v>
      </c>
      <c r="E7" s="9">
        <v>32474</v>
      </c>
      <c r="F7" s="8">
        <v>29769</v>
      </c>
      <c r="G7" s="8">
        <v>13155</v>
      </c>
      <c r="H7" s="10">
        <v>14.324348893232125</v>
      </c>
      <c r="I7" s="11">
        <v>36.900595427480567</v>
      </c>
      <c r="J7" s="11">
        <v>33.826871505840643</v>
      </c>
      <c r="K7" s="11">
        <v>14.948184173446661</v>
      </c>
      <c r="L7" s="12"/>
    </row>
    <row r="8" spans="2:15">
      <c r="B8" s="13" t="s">
        <v>2</v>
      </c>
      <c r="C8" s="14">
        <v>92290</v>
      </c>
      <c r="D8" s="15">
        <v>16357</v>
      </c>
      <c r="E8" s="15">
        <v>34152</v>
      </c>
      <c r="F8" s="14">
        <v>29212</v>
      </c>
      <c r="G8" s="14">
        <v>12569</v>
      </c>
      <c r="H8" s="16">
        <v>17.723480333730631</v>
      </c>
      <c r="I8" s="17">
        <v>37.005092642756523</v>
      </c>
      <c r="J8" s="17">
        <v>31.65240004334164</v>
      </c>
      <c r="K8" s="17">
        <v>13.619026980171201</v>
      </c>
      <c r="L8" s="12"/>
    </row>
    <row r="9" spans="2:15">
      <c r="B9" s="7" t="s">
        <v>3</v>
      </c>
      <c r="C9" s="18">
        <v>28816</v>
      </c>
      <c r="D9" s="19">
        <v>2021</v>
      </c>
      <c r="E9" s="19">
        <v>11852</v>
      </c>
      <c r="F9" s="18">
        <v>10352</v>
      </c>
      <c r="G9" s="18">
        <v>4591</v>
      </c>
      <c r="H9" s="10">
        <v>7.0134647418101048</v>
      </c>
      <c r="I9" s="11">
        <v>41.129927817878958</v>
      </c>
      <c r="J9" s="11">
        <v>35.924486396446419</v>
      </c>
      <c r="K9" s="11">
        <v>15.93212104386452</v>
      </c>
      <c r="L9" s="12"/>
    </row>
    <row r="10" spans="2:15">
      <c r="B10" s="13" t="s">
        <v>4</v>
      </c>
      <c r="C10" s="14">
        <v>19922</v>
      </c>
      <c r="D10" s="15">
        <v>1042</v>
      </c>
      <c r="E10" s="15">
        <v>7034</v>
      </c>
      <c r="F10" s="14">
        <v>7382</v>
      </c>
      <c r="G10" s="14">
        <v>4464</v>
      </c>
      <c r="H10" s="16">
        <v>5.2303985543620115</v>
      </c>
      <c r="I10" s="17">
        <v>35.307700030117459</v>
      </c>
      <c r="J10" s="17">
        <v>37.054512599136636</v>
      </c>
      <c r="K10" s="17">
        <v>22.407388816383897</v>
      </c>
      <c r="L10" s="12"/>
    </row>
    <row r="11" spans="2:15">
      <c r="B11" s="7" t="s">
        <v>5</v>
      </c>
      <c r="C11" s="18">
        <v>4742</v>
      </c>
      <c r="D11" s="19">
        <v>514</v>
      </c>
      <c r="E11" s="19">
        <v>1873</v>
      </c>
      <c r="F11" s="18">
        <v>1604</v>
      </c>
      <c r="G11" s="18">
        <v>751</v>
      </c>
      <c r="H11" s="10">
        <v>10.839308308730493</v>
      </c>
      <c r="I11" s="11">
        <v>39.498102066638552</v>
      </c>
      <c r="J11" s="11">
        <v>33.82539013074652</v>
      </c>
      <c r="K11" s="11">
        <v>15.837199493884437</v>
      </c>
      <c r="L11" s="12"/>
    </row>
    <row r="12" spans="2:15">
      <c r="B12" s="13" t="s">
        <v>6</v>
      </c>
      <c r="C12" s="14">
        <v>14023</v>
      </c>
      <c r="D12" s="15">
        <v>1605</v>
      </c>
      <c r="E12" s="15">
        <v>6036</v>
      </c>
      <c r="F12" s="14">
        <v>4383</v>
      </c>
      <c r="G12" s="14">
        <v>1999</v>
      </c>
      <c r="H12" s="16">
        <v>11.44548242173572</v>
      </c>
      <c r="I12" s="17">
        <v>43.043571275761252</v>
      </c>
      <c r="J12" s="17">
        <v>31.255794052627827</v>
      </c>
      <c r="K12" s="17">
        <v>14.255152249875206</v>
      </c>
      <c r="L12" s="12"/>
    </row>
    <row r="13" spans="2:15">
      <c r="B13" s="7" t="s">
        <v>7</v>
      </c>
      <c r="C13" s="18">
        <v>48705</v>
      </c>
      <c r="D13" s="19">
        <v>6191</v>
      </c>
      <c r="E13" s="19">
        <v>17834</v>
      </c>
      <c r="F13" s="18">
        <v>16734</v>
      </c>
      <c r="G13" s="18">
        <v>7946</v>
      </c>
      <c r="H13" s="10">
        <v>12.711220613900009</v>
      </c>
      <c r="I13" s="11">
        <v>36.616363823016115</v>
      </c>
      <c r="J13" s="11">
        <v>34.357868801971051</v>
      </c>
      <c r="K13" s="11">
        <v>16.314546761112823</v>
      </c>
      <c r="L13" s="12"/>
    </row>
    <row r="14" spans="2:15">
      <c r="B14" s="13" t="s">
        <v>8</v>
      </c>
      <c r="C14" s="14">
        <v>12056</v>
      </c>
      <c r="D14" s="15">
        <v>734</v>
      </c>
      <c r="E14" s="15">
        <v>4031</v>
      </c>
      <c r="F14" s="14">
        <v>4307</v>
      </c>
      <c r="G14" s="14">
        <v>2984</v>
      </c>
      <c r="H14" s="16">
        <v>6.0882548108825478</v>
      </c>
      <c r="I14" s="17">
        <v>33.435633709356338</v>
      </c>
      <c r="J14" s="17">
        <v>35.724950232249505</v>
      </c>
      <c r="K14" s="17">
        <v>24.751161247511615</v>
      </c>
      <c r="L14" s="12"/>
    </row>
    <row r="15" spans="2:15">
      <c r="B15" s="7" t="s">
        <v>9</v>
      </c>
      <c r="C15" s="18">
        <v>52509</v>
      </c>
      <c r="D15" s="19">
        <v>6650</v>
      </c>
      <c r="E15" s="19">
        <v>17956</v>
      </c>
      <c r="F15" s="18">
        <v>19129</v>
      </c>
      <c r="G15" s="18">
        <v>8774</v>
      </c>
      <c r="H15" s="10">
        <v>12.664495610276333</v>
      </c>
      <c r="I15" s="11">
        <v>34.196042583176215</v>
      </c>
      <c r="J15" s="11">
        <v>36.429945342703157</v>
      </c>
      <c r="K15" s="11">
        <v>16.709516463844292</v>
      </c>
      <c r="L15" s="12"/>
    </row>
    <row r="16" spans="2:15">
      <c r="B16" s="13" t="s">
        <v>10</v>
      </c>
      <c r="C16" s="14">
        <v>110440</v>
      </c>
      <c r="D16" s="15">
        <v>13794</v>
      </c>
      <c r="E16" s="15">
        <v>39338</v>
      </c>
      <c r="F16" s="14">
        <v>38607</v>
      </c>
      <c r="G16" s="14">
        <v>18701</v>
      </c>
      <c r="H16" s="16">
        <v>12.490039840637451</v>
      </c>
      <c r="I16" s="17">
        <v>35.619340818544003</v>
      </c>
      <c r="J16" s="17">
        <v>34.957442955450922</v>
      </c>
      <c r="K16" s="17">
        <v>16.93317638536762</v>
      </c>
      <c r="L16" s="12"/>
    </row>
    <row r="17" spans="2:12">
      <c r="B17" s="7" t="s">
        <v>11</v>
      </c>
      <c r="C17" s="18">
        <v>30749</v>
      </c>
      <c r="D17" s="19">
        <v>3690</v>
      </c>
      <c r="E17" s="19">
        <v>11040</v>
      </c>
      <c r="F17" s="18">
        <v>10814</v>
      </c>
      <c r="G17" s="18">
        <v>5205</v>
      </c>
      <c r="H17" s="10">
        <v>12.000390256593709</v>
      </c>
      <c r="I17" s="11">
        <v>35.903606621353539</v>
      </c>
      <c r="J17" s="11">
        <v>35.168623369865685</v>
      </c>
      <c r="K17" s="11">
        <v>16.927379752187065</v>
      </c>
      <c r="L17" s="12"/>
    </row>
    <row r="18" spans="2:12">
      <c r="B18" s="13" t="s">
        <v>12</v>
      </c>
      <c r="C18" s="14">
        <v>6473</v>
      </c>
      <c r="D18" s="15">
        <v>953</v>
      </c>
      <c r="E18" s="15">
        <v>2313</v>
      </c>
      <c r="F18" s="14">
        <v>2191</v>
      </c>
      <c r="G18" s="14">
        <v>1016</v>
      </c>
      <c r="H18" s="16">
        <v>14.722694268499922</v>
      </c>
      <c r="I18" s="17">
        <v>35.733044955970954</v>
      </c>
      <c r="J18" s="17">
        <v>33.848292909006645</v>
      </c>
      <c r="K18" s="17">
        <v>15.695967866522478</v>
      </c>
      <c r="L18" s="12"/>
    </row>
    <row r="19" spans="2:12">
      <c r="B19" s="7" t="s">
        <v>13</v>
      </c>
      <c r="C19" s="18">
        <v>33113</v>
      </c>
      <c r="D19" s="19">
        <v>1965</v>
      </c>
      <c r="E19" s="19">
        <v>11467</v>
      </c>
      <c r="F19" s="18">
        <v>12344</v>
      </c>
      <c r="G19" s="18">
        <v>7337</v>
      </c>
      <c r="H19" s="10">
        <v>5.9342252287621173</v>
      </c>
      <c r="I19" s="11">
        <v>34.629903663213845</v>
      </c>
      <c r="J19" s="11">
        <v>37.278410292030323</v>
      </c>
      <c r="K19" s="11">
        <v>22.157460815993719</v>
      </c>
      <c r="L19" s="12"/>
    </row>
    <row r="20" spans="2:12">
      <c r="B20" s="13" t="s">
        <v>14</v>
      </c>
      <c r="C20" s="14">
        <v>17968</v>
      </c>
      <c r="D20" s="15">
        <v>1333</v>
      </c>
      <c r="E20" s="15">
        <v>5336</v>
      </c>
      <c r="F20" s="14">
        <v>6684</v>
      </c>
      <c r="G20" s="14">
        <v>4615</v>
      </c>
      <c r="H20" s="16">
        <v>7.4187444345503115</v>
      </c>
      <c r="I20" s="17">
        <v>29.697239536954584</v>
      </c>
      <c r="J20" s="17">
        <v>37.19946571682992</v>
      </c>
      <c r="K20" s="17">
        <v>25.684550311665184</v>
      </c>
      <c r="L20" s="12"/>
    </row>
    <row r="21" spans="2:12">
      <c r="B21" s="7" t="s">
        <v>15</v>
      </c>
      <c r="C21" s="18">
        <v>19008</v>
      </c>
      <c r="D21" s="19">
        <v>2015</v>
      </c>
      <c r="E21" s="19">
        <v>6593</v>
      </c>
      <c r="F21" s="18">
        <v>7394</v>
      </c>
      <c r="G21" s="18">
        <v>3006</v>
      </c>
      <c r="H21" s="10">
        <v>10.600799663299663</v>
      </c>
      <c r="I21" s="11">
        <v>34.685395622895619</v>
      </c>
      <c r="J21" s="11">
        <v>38.899410774410775</v>
      </c>
      <c r="K21" s="11">
        <v>15.814393939393939</v>
      </c>
      <c r="L21" s="12"/>
    </row>
    <row r="22" spans="2:12">
      <c r="B22" s="13" t="s">
        <v>16</v>
      </c>
      <c r="C22" s="14">
        <v>14865</v>
      </c>
      <c r="D22" s="20">
        <v>1065</v>
      </c>
      <c r="E22" s="20">
        <v>5145</v>
      </c>
      <c r="F22" s="21">
        <v>5205</v>
      </c>
      <c r="G22" s="21">
        <v>3450</v>
      </c>
      <c r="H22" s="16">
        <v>7.1644803229061553</v>
      </c>
      <c r="I22" s="17">
        <v>34.611503531786077</v>
      </c>
      <c r="J22" s="17">
        <v>35.015136226034308</v>
      </c>
      <c r="K22" s="17">
        <v>23.208879919273461</v>
      </c>
      <c r="L22" s="12"/>
    </row>
    <row r="23" spans="2:12">
      <c r="B23" s="22" t="s">
        <v>17</v>
      </c>
      <c r="C23" s="4">
        <v>126740</v>
      </c>
      <c r="D23" s="4">
        <v>8160</v>
      </c>
      <c r="E23" s="4">
        <v>44865</v>
      </c>
      <c r="F23" s="4">
        <v>46274</v>
      </c>
      <c r="G23" s="4">
        <v>27441</v>
      </c>
      <c r="H23" s="23">
        <v>6.4383777812845198</v>
      </c>
      <c r="I23" s="24">
        <v>35.399242543790436</v>
      </c>
      <c r="J23" s="24">
        <v>36.510967334700965</v>
      </c>
      <c r="K23" s="24">
        <v>21.651412340224081</v>
      </c>
      <c r="L23" s="12"/>
    </row>
    <row r="24" spans="2:12">
      <c r="B24" s="7" t="s">
        <v>18</v>
      </c>
      <c r="C24" s="25">
        <v>466943</v>
      </c>
      <c r="D24" s="25">
        <v>64375</v>
      </c>
      <c r="E24" s="25">
        <v>169609</v>
      </c>
      <c r="F24" s="25">
        <v>159837</v>
      </c>
      <c r="G24" s="25">
        <v>73122</v>
      </c>
      <c r="H24" s="10">
        <v>13.786479291905007</v>
      </c>
      <c r="I24" s="11">
        <v>36.323277145176178</v>
      </c>
      <c r="J24" s="11">
        <v>34.230516358527701</v>
      </c>
      <c r="K24" s="11">
        <v>15.659727204391114</v>
      </c>
      <c r="L24" s="12"/>
    </row>
    <row r="25" spans="2:12">
      <c r="B25" s="26" t="s">
        <v>19</v>
      </c>
      <c r="C25" s="5">
        <v>593683</v>
      </c>
      <c r="D25" s="5">
        <v>72535</v>
      </c>
      <c r="E25" s="5">
        <v>214474</v>
      </c>
      <c r="F25" s="5">
        <v>206111</v>
      </c>
      <c r="G25" s="5">
        <v>100563</v>
      </c>
      <c r="H25" s="27">
        <v>12.217799734875346</v>
      </c>
      <c r="I25" s="28">
        <v>36.126013377509544</v>
      </c>
      <c r="J25" s="28">
        <v>34.717349157715482</v>
      </c>
      <c r="K25" s="28">
        <v>16.938837729899628</v>
      </c>
      <c r="L25" s="12"/>
    </row>
    <row r="26" spans="2:12">
      <c r="B26" s="199" t="s">
        <v>28</v>
      </c>
      <c r="C26" s="199"/>
      <c r="D26" s="199"/>
      <c r="E26" s="199"/>
      <c r="F26" s="199"/>
      <c r="G26" s="199"/>
      <c r="H26" s="199"/>
      <c r="I26" s="199"/>
      <c r="J26" s="199"/>
      <c r="K26" s="199"/>
    </row>
    <row r="27" spans="2:12">
      <c r="B27" s="162" t="s">
        <v>32</v>
      </c>
      <c r="C27" s="162"/>
      <c r="D27" s="162"/>
      <c r="E27" s="162"/>
      <c r="F27" s="162"/>
      <c r="G27" s="162"/>
      <c r="H27" s="162"/>
      <c r="I27" s="162"/>
      <c r="J27" s="162"/>
      <c r="K27" s="162"/>
    </row>
    <row r="29" spans="2:12">
      <c r="H29" s="12"/>
    </row>
  </sheetData>
  <mergeCells count="9">
    <mergeCell ref="B26:K26"/>
    <mergeCell ref="B27:K27"/>
    <mergeCell ref="B2:K2"/>
    <mergeCell ref="C3:K3"/>
    <mergeCell ref="C4:C5"/>
    <mergeCell ref="D4:K4"/>
    <mergeCell ref="C6:G6"/>
    <mergeCell ref="H6:K6"/>
    <mergeCell ref="B3:B6"/>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O29"/>
  <sheetViews>
    <sheetView zoomScale="150" zoomScaleNormal="70" workbookViewId="0">
      <selection activeCell="B2" sqref="B2:K2"/>
    </sheetView>
  </sheetViews>
  <sheetFormatPr baseColWidth="10" defaultColWidth="9.5" defaultRowHeight="14.4"/>
  <cols>
    <col min="1" max="1" width="9.5" style="6"/>
    <col min="2" max="11" width="24.59765625" style="6" customWidth="1"/>
    <col min="12" max="15" width="20" style="6" customWidth="1"/>
    <col min="16" max="19" width="15" style="6" customWidth="1"/>
    <col min="20" max="16384" width="9.5" style="6"/>
  </cols>
  <sheetData>
    <row r="2" spans="2:15" ht="15.6" customHeight="1">
      <c r="B2" s="181" t="s">
        <v>36</v>
      </c>
      <c r="C2" s="181"/>
      <c r="D2" s="181"/>
      <c r="E2" s="181"/>
      <c r="F2" s="181"/>
      <c r="G2" s="181"/>
      <c r="H2" s="181"/>
      <c r="I2" s="181"/>
      <c r="J2" s="181"/>
      <c r="K2" s="181"/>
      <c r="L2" s="1"/>
      <c r="M2" s="1"/>
      <c r="N2" s="1"/>
      <c r="O2" s="1"/>
    </row>
    <row r="3" spans="2:15">
      <c r="B3" s="182" t="s">
        <v>20</v>
      </c>
      <c r="C3" s="185" t="s">
        <v>37</v>
      </c>
      <c r="D3" s="186"/>
      <c r="E3" s="186"/>
      <c r="F3" s="186"/>
      <c r="G3" s="186"/>
      <c r="H3" s="186"/>
      <c r="I3" s="186"/>
      <c r="J3" s="186"/>
      <c r="K3" s="187"/>
    </row>
    <row r="4" spans="2:15">
      <c r="B4" s="183"/>
      <c r="C4" s="188" t="s">
        <v>21</v>
      </c>
      <c r="D4" s="189" t="s">
        <v>22</v>
      </c>
      <c r="E4" s="190"/>
      <c r="F4" s="190"/>
      <c r="G4" s="190"/>
      <c r="H4" s="190"/>
      <c r="I4" s="190"/>
      <c r="J4" s="190"/>
      <c r="K4" s="191"/>
    </row>
    <row r="5" spans="2:15">
      <c r="B5" s="183"/>
      <c r="C5" s="188"/>
      <c r="D5" s="2" t="s">
        <v>23</v>
      </c>
      <c r="E5" s="3" t="s">
        <v>24</v>
      </c>
      <c r="F5" s="2" t="s">
        <v>25</v>
      </c>
      <c r="G5" s="2" t="s">
        <v>26</v>
      </c>
      <c r="H5" s="2" t="s">
        <v>23</v>
      </c>
      <c r="I5" s="3" t="s">
        <v>24</v>
      </c>
      <c r="J5" s="2" t="s">
        <v>25</v>
      </c>
      <c r="K5" s="2" t="s">
        <v>26</v>
      </c>
    </row>
    <row r="6" spans="2:15">
      <c r="B6" s="184"/>
      <c r="C6" s="192" t="s">
        <v>0</v>
      </c>
      <c r="D6" s="192"/>
      <c r="E6" s="192"/>
      <c r="F6" s="192"/>
      <c r="G6" s="193"/>
      <c r="H6" s="194" t="s">
        <v>27</v>
      </c>
      <c r="I6" s="192"/>
      <c r="J6" s="192"/>
      <c r="K6" s="193"/>
    </row>
    <row r="7" spans="2:15">
      <c r="B7" s="7" t="s">
        <v>1</v>
      </c>
      <c r="C7" s="8">
        <v>85012</v>
      </c>
      <c r="D7" s="9">
        <v>13832</v>
      </c>
      <c r="E7" s="9">
        <v>30128</v>
      </c>
      <c r="F7" s="8">
        <v>28935</v>
      </c>
      <c r="G7" s="8">
        <v>12117</v>
      </c>
      <c r="H7" s="10">
        <v>16.270644144356091</v>
      </c>
      <c r="I7" s="11">
        <v>35.439702630216914</v>
      </c>
      <c r="J7" s="11">
        <v>34.036371335811417</v>
      </c>
      <c r="K7" s="11">
        <v>14.253281889615584</v>
      </c>
      <c r="L7" s="12"/>
    </row>
    <row r="8" spans="2:15">
      <c r="B8" s="13" t="s">
        <v>2</v>
      </c>
      <c r="C8" s="14">
        <v>88126</v>
      </c>
      <c r="D8" s="15">
        <v>15291</v>
      </c>
      <c r="E8" s="15">
        <v>33228</v>
      </c>
      <c r="F8" s="14">
        <v>28009</v>
      </c>
      <c r="G8" s="14">
        <v>11598</v>
      </c>
      <c r="H8" s="16">
        <v>17.351292467603205</v>
      </c>
      <c r="I8" s="17">
        <v>37.705104055556816</v>
      </c>
      <c r="J8" s="17">
        <v>31.782901754306337</v>
      </c>
      <c r="K8" s="17">
        <v>13.160701722533643</v>
      </c>
      <c r="L8" s="12"/>
    </row>
    <row r="9" spans="2:15">
      <c r="B9" s="7" t="s">
        <v>3</v>
      </c>
      <c r="C9" s="18">
        <v>27190</v>
      </c>
      <c r="D9" s="19">
        <v>1763</v>
      </c>
      <c r="E9" s="19">
        <v>10961</v>
      </c>
      <c r="F9" s="18">
        <v>10312</v>
      </c>
      <c r="G9" s="18">
        <v>4154</v>
      </c>
      <c r="H9" s="10">
        <v>6.4840014711290914</v>
      </c>
      <c r="I9" s="11">
        <v>40.312614931960276</v>
      </c>
      <c r="J9" s="11">
        <v>37.925707980875323</v>
      </c>
      <c r="K9" s="11">
        <v>15.277675616035308</v>
      </c>
      <c r="L9" s="12"/>
    </row>
    <row r="10" spans="2:15">
      <c r="B10" s="13" t="s">
        <v>4</v>
      </c>
      <c r="C10" s="14">
        <v>18969</v>
      </c>
      <c r="D10" s="15">
        <v>952</v>
      </c>
      <c r="E10" s="15">
        <v>6339</v>
      </c>
      <c r="F10" s="14">
        <v>7407</v>
      </c>
      <c r="G10" s="14">
        <v>4271</v>
      </c>
      <c r="H10" s="16">
        <v>5.0187147451104437</v>
      </c>
      <c r="I10" s="17">
        <v>33.41768148030998</v>
      </c>
      <c r="J10" s="17">
        <v>39.047920291001113</v>
      </c>
      <c r="K10" s="17">
        <v>22.515683483578471</v>
      </c>
      <c r="L10" s="12"/>
    </row>
    <row r="11" spans="2:15">
      <c r="B11" s="7" t="s">
        <v>5</v>
      </c>
      <c r="C11" s="18">
        <v>4746</v>
      </c>
      <c r="D11" s="19">
        <v>608</v>
      </c>
      <c r="E11" s="19">
        <v>1794</v>
      </c>
      <c r="F11" s="18">
        <v>1618</v>
      </c>
      <c r="G11" s="18">
        <v>726</v>
      </c>
      <c r="H11" s="10">
        <v>12.81078803202697</v>
      </c>
      <c r="I11" s="11">
        <v>37.800252844500633</v>
      </c>
      <c r="J11" s="11">
        <v>34.091866835229666</v>
      </c>
      <c r="K11" s="11">
        <v>15.29709228824273</v>
      </c>
      <c r="L11" s="12"/>
    </row>
    <row r="12" spans="2:15">
      <c r="B12" s="13" t="s">
        <v>6</v>
      </c>
      <c r="C12" s="14">
        <v>13445</v>
      </c>
      <c r="D12" s="15">
        <v>1535</v>
      </c>
      <c r="E12" s="15">
        <v>5662</v>
      </c>
      <c r="F12" s="14">
        <v>4264</v>
      </c>
      <c r="G12" s="14">
        <v>1984</v>
      </c>
      <c r="H12" s="16">
        <v>11.416883599851246</v>
      </c>
      <c r="I12" s="17">
        <v>42.112309408702117</v>
      </c>
      <c r="J12" s="17">
        <v>31.714391967274082</v>
      </c>
      <c r="K12" s="17">
        <v>14.756415024172556</v>
      </c>
      <c r="L12" s="12"/>
    </row>
    <row r="13" spans="2:15">
      <c r="B13" s="7" t="s">
        <v>7</v>
      </c>
      <c r="C13" s="18">
        <v>47141</v>
      </c>
      <c r="D13" s="19">
        <v>5874</v>
      </c>
      <c r="E13" s="19">
        <v>17423</v>
      </c>
      <c r="F13" s="18">
        <v>16520</v>
      </c>
      <c r="G13" s="18">
        <v>7324</v>
      </c>
      <c r="H13" s="10">
        <v>12.460490867822067</v>
      </c>
      <c r="I13" s="11">
        <v>36.95933476167243</v>
      </c>
      <c r="J13" s="11">
        <v>35.043804755944933</v>
      </c>
      <c r="K13" s="11">
        <v>15.536369614560574</v>
      </c>
      <c r="L13" s="12"/>
    </row>
    <row r="14" spans="2:15">
      <c r="B14" s="13" t="s">
        <v>8</v>
      </c>
      <c r="C14" s="14">
        <v>11584</v>
      </c>
      <c r="D14" s="15">
        <v>655</v>
      </c>
      <c r="E14" s="15">
        <v>3704</v>
      </c>
      <c r="F14" s="14">
        <v>4334</v>
      </c>
      <c r="G14" s="14">
        <v>2891</v>
      </c>
      <c r="H14" s="16">
        <v>5.6543508287292816</v>
      </c>
      <c r="I14" s="17">
        <v>31.975138121546959</v>
      </c>
      <c r="J14" s="17">
        <v>37.413674033149171</v>
      </c>
      <c r="K14" s="17">
        <v>24.956837016574585</v>
      </c>
      <c r="L14" s="12"/>
    </row>
    <row r="15" spans="2:15">
      <c r="B15" s="7" t="s">
        <v>9</v>
      </c>
      <c r="C15" s="18">
        <v>49773</v>
      </c>
      <c r="D15" s="19">
        <v>6149</v>
      </c>
      <c r="E15" s="19">
        <v>16908</v>
      </c>
      <c r="F15" s="18">
        <v>18695</v>
      </c>
      <c r="G15" s="18">
        <v>8021</v>
      </c>
      <c r="H15" s="10">
        <v>12.3540875575111</v>
      </c>
      <c r="I15" s="11">
        <v>33.970224820685914</v>
      </c>
      <c r="J15" s="11">
        <v>37.560524782512609</v>
      </c>
      <c r="K15" s="11">
        <v>16.115162839290377</v>
      </c>
      <c r="L15" s="12"/>
    </row>
    <row r="16" spans="2:15">
      <c r="B16" s="13" t="s">
        <v>10</v>
      </c>
      <c r="C16" s="14">
        <v>106845</v>
      </c>
      <c r="D16" s="15">
        <v>13276</v>
      </c>
      <c r="E16" s="15">
        <v>38283</v>
      </c>
      <c r="F16" s="14">
        <v>37955</v>
      </c>
      <c r="G16" s="14">
        <v>17331</v>
      </c>
      <c r="H16" s="16">
        <v>12.425476157049932</v>
      </c>
      <c r="I16" s="17">
        <v>35.830408535729333</v>
      </c>
      <c r="J16" s="17">
        <v>35.523421779212875</v>
      </c>
      <c r="K16" s="17">
        <v>16.220693528007864</v>
      </c>
      <c r="L16" s="12"/>
    </row>
    <row r="17" spans="2:12">
      <c r="B17" s="7" t="s">
        <v>11</v>
      </c>
      <c r="C17" s="18">
        <v>29772</v>
      </c>
      <c r="D17" s="19">
        <v>3648</v>
      </c>
      <c r="E17" s="19">
        <v>10661</v>
      </c>
      <c r="F17" s="18">
        <v>10616</v>
      </c>
      <c r="G17" s="18">
        <v>4847</v>
      </c>
      <c r="H17" s="10">
        <v>12.253123740427247</v>
      </c>
      <c r="I17" s="11">
        <v>35.808813650409782</v>
      </c>
      <c r="J17" s="11">
        <v>35.657664920059119</v>
      </c>
      <c r="K17" s="11">
        <v>16.280397689103857</v>
      </c>
      <c r="L17" s="12"/>
    </row>
    <row r="18" spans="2:12">
      <c r="B18" s="13" t="s">
        <v>12</v>
      </c>
      <c r="C18" s="14">
        <v>6239</v>
      </c>
      <c r="D18" s="15">
        <v>907</v>
      </c>
      <c r="E18" s="15">
        <v>2257</v>
      </c>
      <c r="F18" s="14">
        <v>2093</v>
      </c>
      <c r="G18" s="14">
        <v>982</v>
      </c>
      <c r="H18" s="16">
        <v>14.537586151626863</v>
      </c>
      <c r="I18" s="17">
        <v>36.175669177752845</v>
      </c>
      <c r="J18" s="17">
        <v>33.547042795319761</v>
      </c>
      <c r="K18" s="17">
        <v>15.739701875300529</v>
      </c>
      <c r="L18" s="12"/>
    </row>
    <row r="19" spans="2:12">
      <c r="B19" s="7" t="s">
        <v>13</v>
      </c>
      <c r="C19" s="18">
        <v>31897</v>
      </c>
      <c r="D19" s="19">
        <v>1989</v>
      </c>
      <c r="E19" s="19">
        <v>10390</v>
      </c>
      <c r="F19" s="18">
        <v>12428</v>
      </c>
      <c r="G19" s="18">
        <v>7090</v>
      </c>
      <c r="H19" s="10">
        <v>6.2356961469730692</v>
      </c>
      <c r="I19" s="11">
        <v>32.573596262971435</v>
      </c>
      <c r="J19" s="11">
        <v>38.962911872589899</v>
      </c>
      <c r="K19" s="11">
        <v>22.227795717465593</v>
      </c>
      <c r="L19" s="12"/>
    </row>
    <row r="20" spans="2:12">
      <c r="B20" s="13" t="s">
        <v>14</v>
      </c>
      <c r="C20" s="14">
        <v>17415</v>
      </c>
      <c r="D20" s="15">
        <v>1231</v>
      </c>
      <c r="E20" s="15">
        <v>4856</v>
      </c>
      <c r="F20" s="14">
        <v>6887</v>
      </c>
      <c r="G20" s="14">
        <v>4441</v>
      </c>
      <c r="H20" s="16">
        <v>7.0686190066035017</v>
      </c>
      <c r="I20" s="17">
        <v>27.884008039046797</v>
      </c>
      <c r="J20" s="17">
        <v>39.546368073499856</v>
      </c>
      <c r="K20" s="17">
        <v>25.501004880849841</v>
      </c>
      <c r="L20" s="12"/>
    </row>
    <row r="21" spans="2:12">
      <c r="B21" s="7" t="s">
        <v>15</v>
      </c>
      <c r="C21" s="18">
        <v>17958</v>
      </c>
      <c r="D21" s="19">
        <v>1867</v>
      </c>
      <c r="E21" s="19">
        <v>6190</v>
      </c>
      <c r="F21" s="18">
        <v>7123</v>
      </c>
      <c r="G21" s="18">
        <v>2778</v>
      </c>
      <c r="H21" s="10">
        <v>10.396480677135539</v>
      </c>
      <c r="I21" s="11">
        <v>34.469317295912681</v>
      </c>
      <c r="J21" s="11">
        <v>39.66477336006237</v>
      </c>
      <c r="K21" s="11">
        <v>15.46942866688941</v>
      </c>
      <c r="L21" s="12"/>
    </row>
    <row r="22" spans="2:12">
      <c r="B22" s="13" t="s">
        <v>16</v>
      </c>
      <c r="C22" s="14">
        <v>14551</v>
      </c>
      <c r="D22" s="20">
        <v>986</v>
      </c>
      <c r="E22" s="20">
        <v>4785</v>
      </c>
      <c r="F22" s="21">
        <v>5419</v>
      </c>
      <c r="G22" s="21">
        <v>3361</v>
      </c>
      <c r="H22" s="16">
        <v>6.7761665864889009</v>
      </c>
      <c r="I22" s="17">
        <v>32.884337846196139</v>
      </c>
      <c r="J22" s="17">
        <v>37.24142670606831</v>
      </c>
      <c r="K22" s="17">
        <v>23.098068861246649</v>
      </c>
      <c r="L22" s="12"/>
    </row>
    <row r="23" spans="2:12">
      <c r="B23" s="22" t="s">
        <v>17</v>
      </c>
      <c r="C23" s="4">
        <v>121606</v>
      </c>
      <c r="D23" s="4">
        <v>7576</v>
      </c>
      <c r="E23" s="4">
        <v>41035</v>
      </c>
      <c r="F23" s="4">
        <v>46787</v>
      </c>
      <c r="G23" s="4">
        <v>26208</v>
      </c>
      <c r="H23" s="23">
        <v>6.2299557587619034</v>
      </c>
      <c r="I23" s="24">
        <v>33.744223146884202</v>
      </c>
      <c r="J23" s="24">
        <v>38.474252915152213</v>
      </c>
      <c r="K23" s="24">
        <v>21.551568179201684</v>
      </c>
      <c r="L23" s="12"/>
    </row>
    <row r="24" spans="2:12">
      <c r="B24" s="7" t="s">
        <v>18</v>
      </c>
      <c r="C24" s="25">
        <v>449057</v>
      </c>
      <c r="D24" s="25">
        <v>62987</v>
      </c>
      <c r="E24" s="25">
        <v>162534</v>
      </c>
      <c r="F24" s="25">
        <v>155828</v>
      </c>
      <c r="G24" s="25">
        <v>67708</v>
      </c>
      <c r="H24" s="10">
        <v>14.026504430395251</v>
      </c>
      <c r="I24" s="11">
        <v>36.19451428215126</v>
      </c>
      <c r="J24" s="11">
        <v>34.70116265863799</v>
      </c>
      <c r="K24" s="11">
        <v>15.077818628815495</v>
      </c>
      <c r="L24" s="12"/>
    </row>
    <row r="25" spans="2:12">
      <c r="B25" s="26" t="s">
        <v>19</v>
      </c>
      <c r="C25" s="5">
        <v>570663</v>
      </c>
      <c r="D25" s="5">
        <v>70563</v>
      </c>
      <c r="E25" s="5">
        <v>203569</v>
      </c>
      <c r="F25" s="5">
        <v>202615</v>
      </c>
      <c r="G25" s="5">
        <v>93916</v>
      </c>
      <c r="H25" s="27">
        <v>12.365091130842547</v>
      </c>
      <c r="I25" s="28">
        <v>35.672367053760276</v>
      </c>
      <c r="J25" s="28">
        <v>35.505193082432193</v>
      </c>
      <c r="K25" s="28">
        <v>16.457348732964991</v>
      </c>
      <c r="L25" s="12"/>
    </row>
    <row r="26" spans="2:12">
      <c r="B26" s="199" t="s">
        <v>28</v>
      </c>
      <c r="C26" s="199"/>
      <c r="D26" s="199"/>
      <c r="E26" s="199"/>
      <c r="F26" s="199"/>
      <c r="G26" s="199"/>
      <c r="H26" s="199"/>
      <c r="I26" s="199"/>
      <c r="J26" s="199"/>
      <c r="K26" s="199"/>
    </row>
    <row r="27" spans="2:12">
      <c r="B27" s="162" t="s">
        <v>33</v>
      </c>
      <c r="C27" s="162"/>
      <c r="D27" s="162"/>
      <c r="E27" s="162"/>
      <c r="F27" s="162"/>
      <c r="G27" s="162"/>
      <c r="H27" s="162"/>
      <c r="I27" s="162"/>
      <c r="J27" s="162"/>
      <c r="K27" s="162"/>
    </row>
    <row r="29" spans="2:12">
      <c r="H29" s="12"/>
    </row>
  </sheetData>
  <mergeCells count="9">
    <mergeCell ref="B26:K26"/>
    <mergeCell ref="B27:K27"/>
    <mergeCell ref="B2:K2"/>
    <mergeCell ref="C3:K3"/>
    <mergeCell ref="C4:C5"/>
    <mergeCell ref="D4:K4"/>
    <mergeCell ref="C6:G6"/>
    <mergeCell ref="H6:K6"/>
    <mergeCell ref="B3:B6"/>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zoomScale="125" zoomScaleNormal="70" workbookViewId="0"/>
  </sheetViews>
  <sheetFormatPr baseColWidth="10" defaultRowHeight="15.6"/>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zoomScale="70" zoomScaleNormal="70" workbookViewId="0"/>
  </sheetViews>
  <sheetFormatPr baseColWidth="10" defaultRowHeight="15.6"/>
  <cols>
    <col min="1" max="1" width="26" customWidth="1"/>
    <col min="2" max="10" width="25.59765625" customWidth="1"/>
    <col min="11" max="18" width="15.59765625" customWidth="1"/>
  </cols>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zoomScale="70" zoomScaleNormal="70" workbookViewId="0"/>
  </sheetViews>
  <sheetFormatPr baseColWidth="10" defaultRowHeight="15.6"/>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zoomScale="70" zoomScaleNormal="70" workbookViewId="0">
      <selection activeCell="Q54" sqref="Q54"/>
    </sheetView>
  </sheetViews>
  <sheetFormatPr baseColWidth="10" defaultRowHeight="15.6"/>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zoomScale="70" zoomScaleNormal="70" workbookViewId="0"/>
  </sheetViews>
  <sheetFormatPr baseColWidth="10" defaultRowHeight="15.6"/>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104C2-0A00-4714-BCAB-EC6156884D75}">
  <sheetPr>
    <tabColor rgb="FF002060"/>
  </sheetPr>
  <dimension ref="B2:O29"/>
  <sheetViews>
    <sheetView workbookViewId="0">
      <selection activeCell="C19" sqref="C19"/>
    </sheetView>
  </sheetViews>
  <sheetFormatPr baseColWidth="10" defaultColWidth="9.3984375" defaultRowHeight="14.4"/>
  <cols>
    <col min="1" max="1" width="9.3984375" style="104"/>
    <col min="2" max="11" width="25.59765625" style="104" customWidth="1"/>
    <col min="12" max="15" width="20.19921875" style="104" customWidth="1"/>
    <col min="16" max="19" width="15.69921875" style="104" customWidth="1"/>
    <col min="20" max="16384" width="9.3984375" style="104"/>
  </cols>
  <sheetData>
    <row r="2" spans="2:15" ht="15.45" customHeight="1">
      <c r="B2" s="163" t="s">
        <v>73</v>
      </c>
      <c r="C2" s="163"/>
      <c r="D2" s="163"/>
      <c r="E2" s="163"/>
      <c r="F2" s="163"/>
      <c r="G2" s="163"/>
      <c r="H2" s="163"/>
      <c r="I2" s="163"/>
      <c r="J2" s="163"/>
      <c r="K2" s="163"/>
      <c r="L2" s="103"/>
      <c r="M2" s="103"/>
      <c r="N2" s="103"/>
      <c r="O2" s="103"/>
    </row>
    <row r="3" spans="2:15">
      <c r="B3" s="164" t="s">
        <v>20</v>
      </c>
      <c r="C3" s="167" t="s">
        <v>37</v>
      </c>
      <c r="D3" s="168"/>
      <c r="E3" s="168"/>
      <c r="F3" s="168"/>
      <c r="G3" s="168"/>
      <c r="H3" s="168"/>
      <c r="I3" s="168"/>
      <c r="J3" s="168"/>
      <c r="K3" s="169"/>
    </row>
    <row r="4" spans="2:15">
      <c r="B4" s="165"/>
      <c r="C4" s="170" t="s">
        <v>21</v>
      </c>
      <c r="D4" s="171" t="s">
        <v>22</v>
      </c>
      <c r="E4" s="172"/>
      <c r="F4" s="172"/>
      <c r="G4" s="172"/>
      <c r="H4" s="172"/>
      <c r="I4" s="172"/>
      <c r="J4" s="172"/>
      <c r="K4" s="173"/>
    </row>
    <row r="5" spans="2:15" ht="51.75" customHeight="1">
      <c r="B5" s="165"/>
      <c r="C5" s="170"/>
      <c r="D5" s="105" t="s">
        <v>23</v>
      </c>
      <c r="E5" s="106" t="s">
        <v>24</v>
      </c>
      <c r="F5" s="105" t="s">
        <v>25</v>
      </c>
      <c r="G5" s="105" t="s">
        <v>26</v>
      </c>
      <c r="H5" s="105" t="s">
        <v>23</v>
      </c>
      <c r="I5" s="106" t="s">
        <v>24</v>
      </c>
      <c r="J5" s="105" t="s">
        <v>25</v>
      </c>
      <c r="K5" s="105" t="s">
        <v>26</v>
      </c>
    </row>
    <row r="6" spans="2:15">
      <c r="B6" s="166"/>
      <c r="C6" s="174" t="s">
        <v>0</v>
      </c>
      <c r="D6" s="174"/>
      <c r="E6" s="174"/>
      <c r="F6" s="174"/>
      <c r="G6" s="175"/>
      <c r="H6" s="176" t="s">
        <v>27</v>
      </c>
      <c r="I6" s="174"/>
      <c r="J6" s="174"/>
      <c r="K6" s="175"/>
    </row>
    <row r="7" spans="2:15">
      <c r="B7" s="107" t="s">
        <v>1</v>
      </c>
      <c r="C7" s="108">
        <v>110983</v>
      </c>
      <c r="D7" s="109">
        <v>18229</v>
      </c>
      <c r="E7" s="109">
        <v>38820</v>
      </c>
      <c r="F7" s="108">
        <v>35430</v>
      </c>
      <c r="G7" s="108">
        <v>18504</v>
      </c>
      <c r="H7" s="110">
        <v>16.425038068893432</v>
      </c>
      <c r="I7" s="111">
        <v>34.978330014506724</v>
      </c>
      <c r="J7" s="111">
        <v>31.923808150797871</v>
      </c>
      <c r="K7" s="111">
        <v>16.672823765801969</v>
      </c>
      <c r="L7" s="112"/>
    </row>
    <row r="8" spans="2:15">
      <c r="B8" s="113" t="s">
        <v>2</v>
      </c>
      <c r="C8" s="114">
        <v>118917</v>
      </c>
      <c r="D8" s="115">
        <v>19597</v>
      </c>
      <c r="E8" s="115">
        <v>43843</v>
      </c>
      <c r="F8" s="114">
        <v>38917</v>
      </c>
      <c r="G8" s="114">
        <v>16560</v>
      </c>
      <c r="H8" s="116">
        <v>16.479561374740364</v>
      </c>
      <c r="I8" s="117">
        <v>36.868572197415006</v>
      </c>
      <c r="J8" s="117">
        <v>32.726187172565737</v>
      </c>
      <c r="K8" s="117">
        <v>13.925679255278892</v>
      </c>
      <c r="L8" s="112"/>
    </row>
    <row r="9" spans="2:15">
      <c r="B9" s="107" t="s">
        <v>3</v>
      </c>
      <c r="C9" s="118">
        <v>36204</v>
      </c>
      <c r="D9" s="119">
        <v>4139</v>
      </c>
      <c r="E9" s="119">
        <v>14387</v>
      </c>
      <c r="F9" s="118">
        <v>11074</v>
      </c>
      <c r="G9" s="118">
        <v>6604</v>
      </c>
      <c r="H9" s="110">
        <v>11.432438404596178</v>
      </c>
      <c r="I9" s="111">
        <v>39.73870290575627</v>
      </c>
      <c r="J9" s="111">
        <v>30.587780355761794</v>
      </c>
      <c r="K9" s="111">
        <v>18.241078333885756</v>
      </c>
      <c r="L9" s="112"/>
    </row>
    <row r="10" spans="2:15">
      <c r="B10" s="113" t="s">
        <v>4</v>
      </c>
      <c r="C10" s="114">
        <v>24994</v>
      </c>
      <c r="D10" s="115">
        <v>2198</v>
      </c>
      <c r="E10" s="115">
        <v>10024</v>
      </c>
      <c r="F10" s="114">
        <v>7683</v>
      </c>
      <c r="G10" s="114">
        <v>5089</v>
      </c>
      <c r="H10" s="116">
        <v>8.7941105865407696</v>
      </c>
      <c r="I10" s="117">
        <v>40.105625350084019</v>
      </c>
      <c r="J10" s="117">
        <v>30.73937745058814</v>
      </c>
      <c r="K10" s="117">
        <v>20.36088661278707</v>
      </c>
      <c r="L10" s="112"/>
    </row>
    <row r="11" spans="2:15">
      <c r="B11" s="107" t="s">
        <v>5</v>
      </c>
      <c r="C11" s="118">
        <v>6141</v>
      </c>
      <c r="D11" s="119">
        <v>563</v>
      </c>
      <c r="E11" s="119">
        <v>2568</v>
      </c>
      <c r="F11" s="118">
        <v>1973</v>
      </c>
      <c r="G11" s="118">
        <v>1037</v>
      </c>
      <c r="H11" s="110">
        <v>9.167887966129296</v>
      </c>
      <c r="I11" s="111">
        <v>41.817293600390812</v>
      </c>
      <c r="J11" s="111">
        <v>32.12831786354014</v>
      </c>
      <c r="K11" s="111">
        <v>16.886500569939749</v>
      </c>
      <c r="L11" s="112"/>
    </row>
    <row r="12" spans="2:15">
      <c r="B12" s="113" t="s">
        <v>6</v>
      </c>
      <c r="C12" s="114">
        <v>18383</v>
      </c>
      <c r="D12" s="115">
        <v>2194</v>
      </c>
      <c r="E12" s="115">
        <v>8059</v>
      </c>
      <c r="F12" s="114">
        <v>5406</v>
      </c>
      <c r="G12" s="114">
        <v>2724</v>
      </c>
      <c r="H12" s="116">
        <v>11.934939890115869</v>
      </c>
      <c r="I12" s="117">
        <v>43.839416852526789</v>
      </c>
      <c r="J12" s="117">
        <v>29.407604852309198</v>
      </c>
      <c r="K12" s="117">
        <v>14.818038405048142</v>
      </c>
      <c r="L12" s="112"/>
    </row>
    <row r="13" spans="2:15">
      <c r="B13" s="107" t="s">
        <v>7</v>
      </c>
      <c r="C13" s="118">
        <v>60319</v>
      </c>
      <c r="D13" s="119">
        <v>8624</v>
      </c>
      <c r="E13" s="119">
        <v>21977</v>
      </c>
      <c r="F13" s="118">
        <v>19080</v>
      </c>
      <c r="G13" s="118">
        <v>10638</v>
      </c>
      <c r="H13" s="110">
        <v>14.297319252640131</v>
      </c>
      <c r="I13" s="111">
        <v>36.434622589897046</v>
      </c>
      <c r="J13" s="111">
        <v>31.631824135015503</v>
      </c>
      <c r="K13" s="111">
        <v>17.636234022447322</v>
      </c>
      <c r="L13" s="112"/>
    </row>
    <row r="14" spans="2:15">
      <c r="B14" s="113" t="s">
        <v>8</v>
      </c>
      <c r="C14" s="114">
        <v>14058</v>
      </c>
      <c r="D14" s="115">
        <v>1627</v>
      </c>
      <c r="E14" s="115">
        <v>5239</v>
      </c>
      <c r="F14" s="114">
        <v>4061</v>
      </c>
      <c r="G14" s="114">
        <v>3131</v>
      </c>
      <c r="H14" s="116">
        <v>11.57348129179115</v>
      </c>
      <c r="I14" s="117">
        <v>37.267036562811214</v>
      </c>
      <c r="J14" s="117">
        <v>28.887466211409873</v>
      </c>
      <c r="K14" s="117">
        <v>22.272015933987767</v>
      </c>
      <c r="L14" s="112"/>
    </row>
    <row r="15" spans="2:15">
      <c r="B15" s="107" t="s">
        <v>9</v>
      </c>
      <c r="C15" s="118">
        <v>70364</v>
      </c>
      <c r="D15" s="119">
        <v>8336</v>
      </c>
      <c r="E15" s="119">
        <v>26823</v>
      </c>
      <c r="F15" s="118">
        <v>22869</v>
      </c>
      <c r="G15" s="118">
        <v>12336</v>
      </c>
      <c r="H15" s="110">
        <v>11.846967199135921</v>
      </c>
      <c r="I15" s="111">
        <v>38.120345631288728</v>
      </c>
      <c r="J15" s="111">
        <v>32.500994826900119</v>
      </c>
      <c r="K15" s="111">
        <v>17.531692342675232</v>
      </c>
      <c r="L15" s="112"/>
    </row>
    <row r="16" spans="2:15">
      <c r="B16" s="113" t="s">
        <v>10</v>
      </c>
      <c r="C16" s="114">
        <v>139548</v>
      </c>
      <c r="D16" s="115">
        <v>20614</v>
      </c>
      <c r="E16" s="115">
        <v>52485</v>
      </c>
      <c r="F16" s="114">
        <v>44023</v>
      </c>
      <c r="G16" s="114">
        <v>22426</v>
      </c>
      <c r="H16" s="116">
        <v>14.771978100725198</v>
      </c>
      <c r="I16" s="117">
        <v>37.610714592828273</v>
      </c>
      <c r="J16" s="117">
        <v>31.54685126264798</v>
      </c>
      <c r="K16" s="117">
        <v>16.070456043798551</v>
      </c>
      <c r="L16" s="112"/>
    </row>
    <row r="17" spans="2:12">
      <c r="B17" s="107" t="s">
        <v>11</v>
      </c>
      <c r="C17" s="118">
        <v>37417</v>
      </c>
      <c r="D17" s="119">
        <v>4333</v>
      </c>
      <c r="E17" s="119">
        <v>13475</v>
      </c>
      <c r="F17" s="118">
        <v>13201</v>
      </c>
      <c r="G17" s="118">
        <v>6408</v>
      </c>
      <c r="H17" s="110">
        <v>11.580297725632734</v>
      </c>
      <c r="I17" s="111">
        <v>36.013042200069492</v>
      </c>
      <c r="J17" s="111">
        <v>35.280754737151561</v>
      </c>
      <c r="K17" s="111">
        <v>17.125905337146214</v>
      </c>
      <c r="L17" s="112"/>
    </row>
    <row r="18" spans="2:12">
      <c r="B18" s="113" t="s">
        <v>12</v>
      </c>
      <c r="C18" s="114">
        <v>7635</v>
      </c>
      <c r="D18" s="115">
        <v>1016</v>
      </c>
      <c r="E18" s="115">
        <v>3056</v>
      </c>
      <c r="F18" s="114">
        <v>2390</v>
      </c>
      <c r="G18" s="114">
        <v>1173</v>
      </c>
      <c r="H18" s="116">
        <v>13.307138179436803</v>
      </c>
      <c r="I18" s="117">
        <v>40.026195153896523</v>
      </c>
      <c r="J18" s="117">
        <v>31.303208906352324</v>
      </c>
      <c r="K18" s="117">
        <v>15.363457760314342</v>
      </c>
      <c r="L18" s="112"/>
    </row>
    <row r="19" spans="2:12">
      <c r="B19" s="107" t="s">
        <v>13</v>
      </c>
      <c r="C19" s="118">
        <v>39549</v>
      </c>
      <c r="D19" s="119">
        <v>3117</v>
      </c>
      <c r="E19" s="119">
        <v>15950</v>
      </c>
      <c r="F19" s="118">
        <v>12643</v>
      </c>
      <c r="G19" s="118">
        <v>7839</v>
      </c>
      <c r="H19" s="110">
        <v>7.8813623606159444</v>
      </c>
      <c r="I19" s="111">
        <v>40.32971756555159</v>
      </c>
      <c r="J19" s="111">
        <v>31.96793850666262</v>
      </c>
      <c r="K19" s="111">
        <v>19.820981567169841</v>
      </c>
      <c r="L19" s="112"/>
    </row>
    <row r="20" spans="2:12">
      <c r="B20" s="113" t="s">
        <v>14</v>
      </c>
      <c r="C20" s="114">
        <v>19611</v>
      </c>
      <c r="D20" s="115">
        <v>2103</v>
      </c>
      <c r="E20" s="115">
        <v>7595</v>
      </c>
      <c r="F20" s="114">
        <v>5235</v>
      </c>
      <c r="G20" s="114">
        <v>4678</v>
      </c>
      <c r="H20" s="116">
        <v>10.723573504665747</v>
      </c>
      <c r="I20" s="117">
        <v>38.728264749375349</v>
      </c>
      <c r="J20" s="117">
        <v>26.694202233440418</v>
      </c>
      <c r="K20" s="117">
        <v>23.853959512518486</v>
      </c>
      <c r="L20" s="112"/>
    </row>
    <row r="21" spans="2:12">
      <c r="B21" s="107" t="s">
        <v>15</v>
      </c>
      <c r="C21" s="118">
        <v>24622</v>
      </c>
      <c r="D21" s="119">
        <v>2607</v>
      </c>
      <c r="E21" s="119">
        <v>9321</v>
      </c>
      <c r="F21" s="118">
        <v>8302</v>
      </c>
      <c r="G21" s="118">
        <v>4392</v>
      </c>
      <c r="H21" s="110">
        <v>10.58809195028836</v>
      </c>
      <c r="I21" s="111">
        <v>37.856388595564944</v>
      </c>
      <c r="J21" s="111">
        <v>33.717813337665504</v>
      </c>
      <c r="K21" s="111">
        <v>17.837706116481193</v>
      </c>
      <c r="L21" s="112"/>
    </row>
    <row r="22" spans="2:12">
      <c r="B22" s="113" t="s">
        <v>16</v>
      </c>
      <c r="C22" s="114">
        <v>16148</v>
      </c>
      <c r="D22" s="120">
        <v>1458</v>
      </c>
      <c r="E22" s="120">
        <v>6779</v>
      </c>
      <c r="F22" s="121">
        <v>4179</v>
      </c>
      <c r="G22" s="121">
        <v>3732</v>
      </c>
      <c r="H22" s="116">
        <v>9.0289819172652948</v>
      </c>
      <c r="I22" s="117">
        <v>41.980431013128559</v>
      </c>
      <c r="J22" s="117">
        <v>25.879365865741889</v>
      </c>
      <c r="K22" s="117">
        <v>23.111221203864254</v>
      </c>
      <c r="L22" s="112"/>
    </row>
    <row r="23" spans="2:12">
      <c r="B23" s="122" t="s">
        <v>17</v>
      </c>
      <c r="C23" s="4">
        <v>150564</v>
      </c>
      <c r="D23" s="4">
        <v>14642</v>
      </c>
      <c r="E23" s="4">
        <v>59974</v>
      </c>
      <c r="F23" s="4">
        <v>44875</v>
      </c>
      <c r="G23" s="4">
        <v>31073</v>
      </c>
      <c r="H23" s="123">
        <v>9.7247682048829738</v>
      </c>
      <c r="I23" s="124">
        <v>39.832894981536093</v>
      </c>
      <c r="J23" s="124">
        <v>29.804601365532264</v>
      </c>
      <c r="K23" s="124">
        <v>20.637735448048669</v>
      </c>
      <c r="L23" s="112"/>
    </row>
    <row r="24" spans="2:12">
      <c r="B24" s="107" t="s">
        <v>18</v>
      </c>
      <c r="C24" s="25">
        <v>594329</v>
      </c>
      <c r="D24" s="25">
        <v>86113</v>
      </c>
      <c r="E24" s="25">
        <v>220427</v>
      </c>
      <c r="F24" s="25">
        <v>191591</v>
      </c>
      <c r="G24" s="25">
        <v>96198</v>
      </c>
      <c r="H24" s="110">
        <v>14.489112932399395</v>
      </c>
      <c r="I24" s="111">
        <v>37.088380341528008</v>
      </c>
      <c r="J24" s="111">
        <v>32.236522195618925</v>
      </c>
      <c r="K24" s="111">
        <v>16.18598453045367</v>
      </c>
      <c r="L24" s="112"/>
    </row>
    <row r="25" spans="2:12">
      <c r="B25" s="125" t="s">
        <v>19</v>
      </c>
      <c r="C25" s="5">
        <v>744893</v>
      </c>
      <c r="D25" s="5">
        <v>100755</v>
      </c>
      <c r="E25" s="5">
        <v>280401</v>
      </c>
      <c r="F25" s="5">
        <v>236466</v>
      </c>
      <c r="G25" s="5">
        <v>127271</v>
      </c>
      <c r="H25" s="126">
        <v>13.526103749129071</v>
      </c>
      <c r="I25" s="127">
        <v>37.643124582993799</v>
      </c>
      <c r="J25" s="127">
        <v>31.744962028103362</v>
      </c>
      <c r="K25" s="127">
        <v>17.085809639773768</v>
      </c>
      <c r="L25" s="112"/>
    </row>
    <row r="26" spans="2:12">
      <c r="B26" s="161" t="s">
        <v>35</v>
      </c>
      <c r="C26" s="161"/>
      <c r="D26" s="161"/>
      <c r="E26" s="161"/>
      <c r="F26" s="161"/>
      <c r="G26" s="161"/>
      <c r="H26" s="161"/>
      <c r="I26" s="161"/>
      <c r="J26" s="161"/>
      <c r="K26" s="161"/>
    </row>
    <row r="27" spans="2:12" ht="13.95" customHeight="1">
      <c r="B27" s="162" t="s">
        <v>74</v>
      </c>
      <c r="C27" s="162"/>
      <c r="D27" s="162"/>
      <c r="E27" s="162"/>
      <c r="F27" s="162"/>
      <c r="G27" s="162"/>
      <c r="H27" s="162"/>
      <c r="I27" s="162"/>
      <c r="J27" s="162"/>
      <c r="K27" s="162"/>
    </row>
    <row r="29" spans="2:12">
      <c r="H29" s="112"/>
    </row>
  </sheetData>
  <mergeCells count="9">
    <mergeCell ref="B26:K26"/>
    <mergeCell ref="B27:K27"/>
    <mergeCell ref="B2:K2"/>
    <mergeCell ref="B3:B6"/>
    <mergeCell ref="C3:K3"/>
    <mergeCell ref="C4:C5"/>
    <mergeCell ref="D4:K4"/>
    <mergeCell ref="C6:G6"/>
    <mergeCell ref="H6:K6"/>
  </mergeCells>
  <pageMargins left="0.7" right="0.7" top="0.78740157499999996" bottom="0.78740157499999996"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ABA37-CBB0-490C-AACA-8957B8273B77}">
  <sheetPr published="0">
    <tabColor rgb="FF002060"/>
  </sheetPr>
  <dimension ref="B2:O30"/>
  <sheetViews>
    <sheetView workbookViewId="0">
      <selection activeCell="C10" sqref="C10"/>
    </sheetView>
  </sheetViews>
  <sheetFormatPr baseColWidth="10" defaultColWidth="9.3984375" defaultRowHeight="14.4"/>
  <cols>
    <col min="1" max="1" width="9.3984375" style="104"/>
    <col min="2" max="2" width="29.69921875" style="104" customWidth="1"/>
    <col min="3" max="11" width="25.59765625" style="104" customWidth="1"/>
    <col min="12" max="15" width="20.19921875" style="104" customWidth="1"/>
    <col min="16" max="19" width="15.69921875" style="104" customWidth="1"/>
    <col min="20" max="16384" width="9.3984375" style="104"/>
  </cols>
  <sheetData>
    <row r="2" spans="2:15" ht="15.45" customHeight="1">
      <c r="B2" s="163" t="s">
        <v>75</v>
      </c>
      <c r="C2" s="163"/>
      <c r="D2" s="163"/>
      <c r="E2" s="163"/>
      <c r="F2" s="163"/>
      <c r="G2" s="163"/>
      <c r="H2" s="163"/>
      <c r="I2" s="163"/>
      <c r="J2" s="163"/>
      <c r="K2" s="163"/>
      <c r="L2" s="103"/>
      <c r="M2" s="103"/>
      <c r="N2" s="103"/>
      <c r="O2" s="103"/>
    </row>
    <row r="3" spans="2:15">
      <c r="B3" s="164" t="s">
        <v>20</v>
      </c>
      <c r="C3" s="167" t="s">
        <v>45</v>
      </c>
      <c r="D3" s="168"/>
      <c r="E3" s="168"/>
      <c r="F3" s="168"/>
      <c r="G3" s="168"/>
      <c r="H3" s="168"/>
      <c r="I3" s="168"/>
      <c r="J3" s="168"/>
      <c r="K3" s="169"/>
    </row>
    <row r="4" spans="2:15">
      <c r="B4" s="165"/>
      <c r="C4" s="170" t="s">
        <v>21</v>
      </c>
      <c r="D4" s="171" t="s">
        <v>22</v>
      </c>
      <c r="E4" s="172"/>
      <c r="F4" s="172"/>
      <c r="G4" s="172"/>
      <c r="H4" s="172"/>
      <c r="I4" s="172"/>
      <c r="J4" s="172"/>
      <c r="K4" s="173"/>
    </row>
    <row r="5" spans="2:15" ht="51.75" customHeight="1">
      <c r="B5" s="165"/>
      <c r="C5" s="170"/>
      <c r="D5" s="105" t="s">
        <v>23</v>
      </c>
      <c r="E5" s="106" t="s">
        <v>24</v>
      </c>
      <c r="F5" s="105" t="s">
        <v>25</v>
      </c>
      <c r="G5" s="105" t="s">
        <v>26</v>
      </c>
      <c r="H5" s="105" t="s">
        <v>23</v>
      </c>
      <c r="I5" s="106" t="s">
        <v>24</v>
      </c>
      <c r="J5" s="105" t="s">
        <v>25</v>
      </c>
      <c r="K5" s="105" t="s">
        <v>26</v>
      </c>
    </row>
    <row r="6" spans="2:15">
      <c r="B6" s="166"/>
      <c r="C6" s="174" t="s">
        <v>0</v>
      </c>
      <c r="D6" s="174"/>
      <c r="E6" s="174"/>
      <c r="F6" s="174"/>
      <c r="G6" s="175"/>
      <c r="H6" s="176" t="s">
        <v>27</v>
      </c>
      <c r="I6" s="174"/>
      <c r="J6" s="174"/>
      <c r="K6" s="175"/>
    </row>
    <row r="7" spans="2:15">
      <c r="B7" s="107" t="s">
        <v>1</v>
      </c>
      <c r="C7" s="108">
        <v>107736</v>
      </c>
      <c r="D7" s="109">
        <v>17711</v>
      </c>
      <c r="E7" s="109">
        <v>37808</v>
      </c>
      <c r="F7" s="108">
        <v>34532</v>
      </c>
      <c r="G7" s="108">
        <v>17685</v>
      </c>
      <c r="H7" s="110">
        <v>16.439258929234423</v>
      </c>
      <c r="I7" s="111">
        <v>35.093190762604884</v>
      </c>
      <c r="J7" s="111">
        <v>32.052424444939483</v>
      </c>
      <c r="K7" s="111">
        <v>16.41512586322121</v>
      </c>
      <c r="L7" s="112"/>
    </row>
    <row r="8" spans="2:15">
      <c r="B8" s="113" t="s">
        <v>2</v>
      </c>
      <c r="C8" s="114">
        <v>108885</v>
      </c>
      <c r="D8" s="115">
        <v>18160</v>
      </c>
      <c r="E8" s="115">
        <v>40095</v>
      </c>
      <c r="F8" s="114">
        <v>35884</v>
      </c>
      <c r="G8" s="114">
        <v>14746</v>
      </c>
      <c r="H8" s="116">
        <v>16.678146668503466</v>
      </c>
      <c r="I8" s="117">
        <v>36.823253891720626</v>
      </c>
      <c r="J8" s="117">
        <v>32.955870872939343</v>
      </c>
      <c r="K8" s="117">
        <v>13.542728566836571</v>
      </c>
      <c r="L8" s="112"/>
    </row>
    <row r="9" spans="2:15">
      <c r="B9" s="107" t="s">
        <v>3</v>
      </c>
      <c r="C9" s="118">
        <v>36204</v>
      </c>
      <c r="D9" s="119">
        <v>4139</v>
      </c>
      <c r="E9" s="119">
        <v>14387</v>
      </c>
      <c r="F9" s="118">
        <v>11074</v>
      </c>
      <c r="G9" s="118">
        <v>6604</v>
      </c>
      <c r="H9" s="110">
        <v>11.432438404596178</v>
      </c>
      <c r="I9" s="111">
        <v>39.73870290575627</v>
      </c>
      <c r="J9" s="111">
        <v>30.587780355761794</v>
      </c>
      <c r="K9" s="111">
        <v>18.241078333885756</v>
      </c>
      <c r="L9" s="112"/>
    </row>
    <row r="10" spans="2:15">
      <c r="B10" s="113" t="s">
        <v>4</v>
      </c>
      <c r="C10" s="114">
        <v>20035</v>
      </c>
      <c r="D10" s="115">
        <v>1819</v>
      </c>
      <c r="E10" s="115">
        <v>8184</v>
      </c>
      <c r="F10" s="114">
        <v>6041</v>
      </c>
      <c r="G10" s="114">
        <v>3991</v>
      </c>
      <c r="H10" s="116">
        <v>9.0791115547791357</v>
      </c>
      <c r="I10" s="117">
        <v>40.848515098577487</v>
      </c>
      <c r="J10" s="117">
        <v>30.152233591215371</v>
      </c>
      <c r="K10" s="117">
        <v>19.920139755428</v>
      </c>
      <c r="L10" s="112"/>
    </row>
    <row r="11" spans="2:15">
      <c r="B11" s="107" t="s">
        <v>5</v>
      </c>
      <c r="C11" s="118">
        <v>5918</v>
      </c>
      <c r="D11" s="119">
        <v>551</v>
      </c>
      <c r="E11" s="119">
        <v>2485</v>
      </c>
      <c r="F11" s="118">
        <v>1904</v>
      </c>
      <c r="G11" s="118">
        <v>978</v>
      </c>
      <c r="H11" s="110">
        <v>9.3105778979384919</v>
      </c>
      <c r="I11" s="111">
        <v>41.990537343697191</v>
      </c>
      <c r="J11" s="111">
        <v>32.173031429537005</v>
      </c>
      <c r="K11" s="111">
        <v>16.525853328827306</v>
      </c>
      <c r="L11" s="112"/>
    </row>
    <row r="12" spans="2:15">
      <c r="B12" s="113" t="s">
        <v>6</v>
      </c>
      <c r="C12" s="114">
        <v>18200</v>
      </c>
      <c r="D12" s="115">
        <v>2168</v>
      </c>
      <c r="E12" s="115">
        <v>8003</v>
      </c>
      <c r="F12" s="114">
        <v>5346</v>
      </c>
      <c r="G12" s="114">
        <v>2683</v>
      </c>
      <c r="H12" s="116">
        <v>11.912087912087912</v>
      </c>
      <c r="I12" s="117">
        <v>43.972527472527474</v>
      </c>
      <c r="J12" s="117">
        <v>29.373626373626372</v>
      </c>
      <c r="K12" s="117">
        <v>14.741758241758241</v>
      </c>
      <c r="L12" s="112"/>
    </row>
    <row r="13" spans="2:15">
      <c r="B13" s="107" t="s">
        <v>7</v>
      </c>
      <c r="C13" s="118">
        <v>57928</v>
      </c>
      <c r="D13" s="119">
        <v>8266</v>
      </c>
      <c r="E13" s="119">
        <v>21096</v>
      </c>
      <c r="F13" s="118">
        <v>18397</v>
      </c>
      <c r="G13" s="118">
        <v>10169</v>
      </c>
      <c r="H13" s="110">
        <v>14.26943792293882</v>
      </c>
      <c r="I13" s="111">
        <v>36.417621875431571</v>
      </c>
      <c r="J13" s="111">
        <v>31.758389725176077</v>
      </c>
      <c r="K13" s="111">
        <v>17.554550476453528</v>
      </c>
      <c r="L13" s="112"/>
    </row>
    <row r="14" spans="2:15">
      <c r="B14" s="113" t="s">
        <v>8</v>
      </c>
      <c r="C14" s="114">
        <v>11681</v>
      </c>
      <c r="D14" s="115" t="s">
        <v>48</v>
      </c>
      <c r="E14" s="115">
        <v>4390</v>
      </c>
      <c r="F14" s="114" t="s">
        <v>48</v>
      </c>
      <c r="G14" s="114">
        <v>2539</v>
      </c>
      <c r="H14" s="116" t="s">
        <v>48</v>
      </c>
      <c r="I14" s="117">
        <v>37.582398767228831</v>
      </c>
      <c r="J14" s="117" t="s">
        <v>48</v>
      </c>
      <c r="K14" s="117">
        <v>21.736152726650115</v>
      </c>
      <c r="L14" s="112"/>
    </row>
    <row r="15" spans="2:15">
      <c r="B15" s="107" t="s">
        <v>9</v>
      </c>
      <c r="C15" s="118">
        <v>66361</v>
      </c>
      <c r="D15" s="119">
        <v>7894</v>
      </c>
      <c r="E15" s="119">
        <v>25493</v>
      </c>
      <c r="F15" s="118">
        <v>21658</v>
      </c>
      <c r="G15" s="118">
        <v>11316</v>
      </c>
      <c r="H15" s="110">
        <v>11.895541055740571</v>
      </c>
      <c r="I15" s="111">
        <v>38.415635689636986</v>
      </c>
      <c r="J15" s="111">
        <v>32.636638989768088</v>
      </c>
      <c r="K15" s="111">
        <v>17.052184264854358</v>
      </c>
      <c r="L15" s="112"/>
    </row>
    <row r="16" spans="2:15">
      <c r="B16" s="113" t="s">
        <v>10</v>
      </c>
      <c r="C16" s="114">
        <v>139214</v>
      </c>
      <c r="D16" s="115">
        <v>20565</v>
      </c>
      <c r="E16" s="115">
        <v>52385</v>
      </c>
      <c r="F16" s="114">
        <v>43915</v>
      </c>
      <c r="G16" s="114">
        <v>22349</v>
      </c>
      <c r="H16" s="116">
        <v>14.772221184650968</v>
      </c>
      <c r="I16" s="117">
        <v>37.629117761144713</v>
      </c>
      <c r="J16" s="117">
        <v>31.544959558665077</v>
      </c>
      <c r="K16" s="117">
        <v>16.05370149553924</v>
      </c>
      <c r="L16" s="112"/>
    </row>
    <row r="17" spans="2:12">
      <c r="B17" s="107" t="s">
        <v>11</v>
      </c>
      <c r="C17" s="118">
        <v>36461</v>
      </c>
      <c r="D17" s="119">
        <v>4216</v>
      </c>
      <c r="E17" s="119">
        <v>13126</v>
      </c>
      <c r="F17" s="118">
        <v>12918</v>
      </c>
      <c r="G17" s="118">
        <v>6201</v>
      </c>
      <c r="H17" s="110">
        <v>11.563039960505746</v>
      </c>
      <c r="I17" s="111">
        <v>36.000109706261483</v>
      </c>
      <c r="J17" s="111">
        <v>35.429637146540138</v>
      </c>
      <c r="K17" s="111">
        <v>17.007213186692631</v>
      </c>
      <c r="L17" s="112"/>
    </row>
    <row r="18" spans="2:12">
      <c r="B18" s="113" t="s">
        <v>12</v>
      </c>
      <c r="C18" s="114">
        <v>7397</v>
      </c>
      <c r="D18" s="115">
        <v>1000</v>
      </c>
      <c r="E18" s="115">
        <v>2964</v>
      </c>
      <c r="F18" s="114">
        <v>2315</v>
      </c>
      <c r="G18" s="114">
        <v>1118</v>
      </c>
      <c r="H18" s="116">
        <v>13.518994186832501</v>
      </c>
      <c r="I18" s="117">
        <v>40.070298769771526</v>
      </c>
      <c r="J18" s="117">
        <v>31.296471542517235</v>
      </c>
      <c r="K18" s="117">
        <v>15.114235500878733</v>
      </c>
      <c r="L18" s="112"/>
    </row>
    <row r="19" spans="2:12">
      <c r="B19" s="107" t="s">
        <v>13</v>
      </c>
      <c r="C19" s="118">
        <v>30708</v>
      </c>
      <c r="D19" s="119">
        <v>2512</v>
      </c>
      <c r="E19" s="119">
        <v>12498</v>
      </c>
      <c r="F19" s="118">
        <v>9648</v>
      </c>
      <c r="G19" s="118">
        <v>6050</v>
      </c>
      <c r="H19" s="110">
        <v>8.1802787547218969</v>
      </c>
      <c r="I19" s="111">
        <v>40.699491989058231</v>
      </c>
      <c r="J19" s="111">
        <v>31.418522860492381</v>
      </c>
      <c r="K19" s="111">
        <v>19.701706395727498</v>
      </c>
      <c r="L19" s="112"/>
    </row>
    <row r="20" spans="2:12">
      <c r="B20" s="113" t="s">
        <v>14</v>
      </c>
      <c r="C20" s="114">
        <v>16223</v>
      </c>
      <c r="D20" s="115">
        <v>1684</v>
      </c>
      <c r="E20" s="115">
        <v>6351</v>
      </c>
      <c r="F20" s="114">
        <v>4281</v>
      </c>
      <c r="G20" s="114">
        <v>3907</v>
      </c>
      <c r="H20" s="116">
        <v>10.38032423103002</v>
      </c>
      <c r="I20" s="117">
        <v>39.148123035196939</v>
      </c>
      <c r="J20" s="117">
        <v>26.388460827220612</v>
      </c>
      <c r="K20" s="117">
        <v>24.083091906552426</v>
      </c>
      <c r="L20" s="112"/>
    </row>
    <row r="21" spans="2:12">
      <c r="B21" s="107" t="s">
        <v>15</v>
      </c>
      <c r="C21" s="118">
        <v>23784</v>
      </c>
      <c r="D21" s="119">
        <v>2494</v>
      </c>
      <c r="E21" s="119">
        <v>9020</v>
      </c>
      <c r="F21" s="118">
        <v>8051</v>
      </c>
      <c r="G21" s="118">
        <v>4219</v>
      </c>
      <c r="H21" s="110">
        <v>10.486041035990581</v>
      </c>
      <c r="I21" s="111">
        <v>37.924655230406998</v>
      </c>
      <c r="J21" s="111">
        <v>33.850487722838885</v>
      </c>
      <c r="K21" s="111">
        <v>17.738816010763539</v>
      </c>
      <c r="L21" s="112"/>
    </row>
    <row r="22" spans="2:12">
      <c r="B22" s="113" t="s">
        <v>16</v>
      </c>
      <c r="C22" s="114">
        <v>16127</v>
      </c>
      <c r="D22" s="120" t="s">
        <v>48</v>
      </c>
      <c r="E22" s="120">
        <v>6772</v>
      </c>
      <c r="F22" s="121" t="s">
        <v>48</v>
      </c>
      <c r="G22" s="121">
        <v>3724</v>
      </c>
      <c r="H22" s="116" t="s">
        <v>48</v>
      </c>
      <c r="I22" s="117">
        <v>41.991690953060086</v>
      </c>
      <c r="J22" s="117" t="s">
        <v>48</v>
      </c>
      <c r="K22" s="117">
        <v>23.09170955540398</v>
      </c>
      <c r="L22" s="112"/>
    </row>
    <row r="23" spans="2:12">
      <c r="B23" s="122" t="s">
        <v>17</v>
      </c>
      <c r="C23" s="4">
        <v>130978</v>
      </c>
      <c r="D23" s="4" t="s">
        <v>48</v>
      </c>
      <c r="E23" s="4">
        <v>52582</v>
      </c>
      <c r="F23" s="4" t="s">
        <v>48</v>
      </c>
      <c r="G23" s="4">
        <v>26815</v>
      </c>
      <c r="H23" s="123" t="s">
        <v>48</v>
      </c>
      <c r="I23" s="124">
        <v>40.145673319183373</v>
      </c>
      <c r="J23" s="124" t="s">
        <v>48</v>
      </c>
      <c r="K23" s="124">
        <v>20.472903846447498</v>
      </c>
      <c r="L23" s="112"/>
    </row>
    <row r="24" spans="2:12">
      <c r="B24" s="107" t="s">
        <v>18</v>
      </c>
      <c r="C24" s="25">
        <v>571884</v>
      </c>
      <c r="D24" s="25">
        <v>83025</v>
      </c>
      <c r="E24" s="25">
        <v>212475</v>
      </c>
      <c r="F24" s="25">
        <v>184920</v>
      </c>
      <c r="G24" s="25">
        <v>91464</v>
      </c>
      <c r="H24" s="110">
        <v>14.517804309964957</v>
      </c>
      <c r="I24" s="111">
        <v>37.153513649621253</v>
      </c>
      <c r="J24" s="111">
        <v>32.335228822628366</v>
      </c>
      <c r="K24" s="111">
        <v>15.993453217785426</v>
      </c>
      <c r="L24" s="112"/>
    </row>
    <row r="25" spans="2:12">
      <c r="B25" s="125" t="s">
        <v>19</v>
      </c>
      <c r="C25" s="5">
        <v>702862</v>
      </c>
      <c r="D25" s="5">
        <v>96023</v>
      </c>
      <c r="E25" s="5">
        <v>265057</v>
      </c>
      <c r="F25" s="5">
        <v>223503</v>
      </c>
      <c r="G25" s="5">
        <v>118279</v>
      </c>
      <c r="H25" s="126">
        <v>13.66171453286705</v>
      </c>
      <c r="I25" s="127">
        <v>37.711101183447106</v>
      </c>
      <c r="J25" s="127">
        <v>31.798987567972091</v>
      </c>
      <c r="K25" s="127">
        <v>16.828196715713752</v>
      </c>
      <c r="L25" s="112"/>
    </row>
    <row r="26" spans="2:12">
      <c r="B26" s="177" t="s">
        <v>51</v>
      </c>
      <c r="C26" s="177"/>
      <c r="D26" s="177"/>
      <c r="E26" s="177"/>
      <c r="F26" s="177"/>
      <c r="G26" s="177"/>
      <c r="H26" s="177"/>
      <c r="I26" s="177"/>
      <c r="J26" s="177"/>
      <c r="K26" s="177"/>
      <c r="L26" s="112"/>
    </row>
    <row r="27" spans="2:12" ht="47.4" customHeight="1">
      <c r="B27" s="178" t="s">
        <v>46</v>
      </c>
      <c r="C27" s="178"/>
      <c r="D27" s="178"/>
      <c r="E27" s="178"/>
      <c r="F27" s="178"/>
      <c r="G27" s="178"/>
      <c r="H27" s="178"/>
      <c r="I27" s="178"/>
      <c r="J27" s="178"/>
      <c r="K27" s="178"/>
    </row>
    <row r="28" spans="2:12">
      <c r="B28" s="162" t="s">
        <v>74</v>
      </c>
      <c r="C28" s="162"/>
      <c r="D28" s="162"/>
      <c r="E28" s="162"/>
      <c r="F28" s="162"/>
      <c r="G28" s="162"/>
      <c r="H28" s="162"/>
      <c r="I28" s="162"/>
      <c r="J28" s="162"/>
      <c r="K28" s="162"/>
    </row>
    <row r="30" spans="2:12">
      <c r="H30" s="112"/>
    </row>
  </sheetData>
  <mergeCells count="10">
    <mergeCell ref="B26:K26"/>
    <mergeCell ref="B27:K27"/>
    <mergeCell ref="B28:K28"/>
    <mergeCell ref="B2:K2"/>
    <mergeCell ref="B3:B6"/>
    <mergeCell ref="C3:K3"/>
    <mergeCell ref="C4:C5"/>
    <mergeCell ref="D4:K4"/>
    <mergeCell ref="C6:G6"/>
    <mergeCell ref="H6:K6"/>
  </mergeCell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2B884-A131-4453-A983-7C9D0AE24A3B}">
  <dimension ref="B2:O29"/>
  <sheetViews>
    <sheetView workbookViewId="0">
      <selection activeCell="B2" sqref="B2:K2"/>
    </sheetView>
  </sheetViews>
  <sheetFormatPr baseColWidth="10" defaultColWidth="9.09765625" defaultRowHeight="14.4"/>
  <cols>
    <col min="1" max="1" width="9.09765625" style="81"/>
    <col min="2" max="11" width="24.8984375" style="81" customWidth="1"/>
    <col min="12" max="15" width="19.59765625" style="81" customWidth="1"/>
    <col min="16" max="19" width="15.19921875" style="81" customWidth="1"/>
    <col min="20" max="16384" width="9.09765625" style="81"/>
  </cols>
  <sheetData>
    <row r="2" spans="2:15" ht="15.45" customHeight="1">
      <c r="B2" s="181" t="s">
        <v>69</v>
      </c>
      <c r="C2" s="181"/>
      <c r="D2" s="181"/>
      <c r="E2" s="181"/>
      <c r="F2" s="181"/>
      <c r="G2" s="181"/>
      <c r="H2" s="181"/>
      <c r="I2" s="181"/>
      <c r="J2" s="181"/>
      <c r="K2" s="181"/>
      <c r="L2" s="1"/>
      <c r="M2" s="1"/>
      <c r="N2" s="1"/>
      <c r="O2" s="1"/>
    </row>
    <row r="3" spans="2:15">
      <c r="B3" s="182" t="s">
        <v>20</v>
      </c>
      <c r="C3" s="185" t="s">
        <v>37</v>
      </c>
      <c r="D3" s="186"/>
      <c r="E3" s="186"/>
      <c r="F3" s="186"/>
      <c r="G3" s="186"/>
      <c r="H3" s="186"/>
      <c r="I3" s="186"/>
      <c r="J3" s="186"/>
      <c r="K3" s="187"/>
    </row>
    <row r="4" spans="2:15">
      <c r="B4" s="183"/>
      <c r="C4" s="188" t="s">
        <v>21</v>
      </c>
      <c r="D4" s="189" t="s">
        <v>22</v>
      </c>
      <c r="E4" s="190"/>
      <c r="F4" s="190"/>
      <c r="G4" s="190"/>
      <c r="H4" s="190"/>
      <c r="I4" s="190"/>
      <c r="J4" s="190"/>
      <c r="K4" s="191"/>
    </row>
    <row r="5" spans="2:15">
      <c r="B5" s="183"/>
      <c r="C5" s="188"/>
      <c r="D5" s="2" t="s">
        <v>23</v>
      </c>
      <c r="E5" s="3" t="s">
        <v>24</v>
      </c>
      <c r="F5" s="2" t="s">
        <v>25</v>
      </c>
      <c r="G5" s="2" t="s">
        <v>26</v>
      </c>
      <c r="H5" s="2" t="s">
        <v>23</v>
      </c>
      <c r="I5" s="3" t="s">
        <v>24</v>
      </c>
      <c r="J5" s="2" t="s">
        <v>25</v>
      </c>
      <c r="K5" s="2" t="s">
        <v>26</v>
      </c>
    </row>
    <row r="6" spans="2:15">
      <c r="B6" s="184"/>
      <c r="C6" s="192" t="s">
        <v>0</v>
      </c>
      <c r="D6" s="192"/>
      <c r="E6" s="192"/>
      <c r="F6" s="192"/>
      <c r="G6" s="193"/>
      <c r="H6" s="194" t="s">
        <v>27</v>
      </c>
      <c r="I6" s="192"/>
      <c r="J6" s="192"/>
      <c r="K6" s="193"/>
    </row>
    <row r="7" spans="2:15">
      <c r="B7" s="82" t="s">
        <v>1</v>
      </c>
      <c r="C7" s="83">
        <v>106212</v>
      </c>
      <c r="D7" s="84">
        <v>17980</v>
      </c>
      <c r="E7" s="84">
        <v>36682</v>
      </c>
      <c r="F7" s="83">
        <v>34058</v>
      </c>
      <c r="G7" s="83">
        <v>17492</v>
      </c>
      <c r="H7" s="85">
        <f>D7/C7*100</f>
        <v>16.928407336270855</v>
      </c>
      <c r="I7" s="86">
        <f>E7/C7*100</f>
        <v>34.536587202952582</v>
      </c>
      <c r="J7" s="86">
        <f>F7/C7*100</f>
        <v>32.066056566113055</v>
      </c>
      <c r="K7" s="86">
        <f>G7/C7*100</f>
        <v>16.468948894663505</v>
      </c>
      <c r="L7" s="87"/>
    </row>
    <row r="8" spans="2:15">
      <c r="B8" s="88" t="s">
        <v>2</v>
      </c>
      <c r="C8" s="89">
        <v>114518</v>
      </c>
      <c r="D8" s="90">
        <v>19923</v>
      </c>
      <c r="E8" s="90">
        <v>41873</v>
      </c>
      <c r="F8" s="89">
        <v>37038</v>
      </c>
      <c r="G8" s="89">
        <v>15684</v>
      </c>
      <c r="H8" s="91">
        <f>D8/C8*100</f>
        <v>17.397265058768056</v>
      </c>
      <c r="I8" s="92">
        <f t="shared" ref="I8:I24" si="0">E8/C8*100</f>
        <v>36.56455753680644</v>
      </c>
      <c r="J8" s="92">
        <f t="shared" ref="J8:J25" si="1">F8/C8*100</f>
        <v>32.342513840618942</v>
      </c>
      <c r="K8" s="92">
        <f t="shared" ref="K8:K25" si="2">G8/C8*100</f>
        <v>13.695663563806562</v>
      </c>
      <c r="L8" s="87"/>
    </row>
    <row r="9" spans="2:15">
      <c r="B9" s="82" t="s">
        <v>3</v>
      </c>
      <c r="C9" s="93">
        <v>35692</v>
      </c>
      <c r="D9" s="94">
        <v>3879</v>
      </c>
      <c r="E9" s="94">
        <v>14531</v>
      </c>
      <c r="F9" s="93">
        <v>10900</v>
      </c>
      <c r="G9" s="93">
        <v>6382</v>
      </c>
      <c r="H9" s="85">
        <f>D9/C9*100</f>
        <v>10.867981620531211</v>
      </c>
      <c r="I9" s="86">
        <f t="shared" si="0"/>
        <v>40.712204415555306</v>
      </c>
      <c r="J9" s="86">
        <f t="shared" si="1"/>
        <v>30.539056371175615</v>
      </c>
      <c r="K9" s="86">
        <f t="shared" si="2"/>
        <v>17.880757592737869</v>
      </c>
      <c r="L9" s="87"/>
    </row>
    <row r="10" spans="2:15">
      <c r="B10" s="88" t="s">
        <v>4</v>
      </c>
      <c r="C10" s="89">
        <v>24098</v>
      </c>
      <c r="D10" s="90">
        <v>2073</v>
      </c>
      <c r="E10" s="90">
        <v>9525</v>
      </c>
      <c r="F10" s="89">
        <v>7432</v>
      </c>
      <c r="G10" s="89">
        <v>5068</v>
      </c>
      <c r="H10" s="91">
        <f t="shared" ref="H10:H25" si="3">D10/C10*100</f>
        <v>8.6023736409660554</v>
      </c>
      <c r="I10" s="92">
        <f t="shared" si="0"/>
        <v>39.526101751182665</v>
      </c>
      <c r="J10" s="92">
        <f t="shared" si="1"/>
        <v>30.840733670844056</v>
      </c>
      <c r="K10" s="92">
        <f t="shared" si="2"/>
        <v>21.030790937007222</v>
      </c>
      <c r="L10" s="87"/>
    </row>
    <row r="11" spans="2:15">
      <c r="B11" s="82" t="s">
        <v>5</v>
      </c>
      <c r="C11" s="93">
        <v>6082</v>
      </c>
      <c r="D11" s="94">
        <v>638</v>
      </c>
      <c r="E11" s="94">
        <v>2531</v>
      </c>
      <c r="F11" s="93">
        <v>1918</v>
      </c>
      <c r="G11" s="93">
        <v>995</v>
      </c>
      <c r="H11" s="85">
        <f t="shared" si="3"/>
        <v>10.489970404472212</v>
      </c>
      <c r="I11" s="86">
        <f t="shared" si="0"/>
        <v>41.614600460374881</v>
      </c>
      <c r="J11" s="86">
        <f t="shared" si="1"/>
        <v>31.535679052943109</v>
      </c>
      <c r="K11" s="86">
        <f t="shared" si="2"/>
        <v>16.3597500822098</v>
      </c>
      <c r="L11" s="87"/>
    </row>
    <row r="12" spans="2:15">
      <c r="B12" s="88" t="s">
        <v>6</v>
      </c>
      <c r="C12" s="89">
        <v>18588</v>
      </c>
      <c r="D12" s="90">
        <v>2229</v>
      </c>
      <c r="E12" s="90">
        <v>8212</v>
      </c>
      <c r="F12" s="89">
        <v>5464</v>
      </c>
      <c r="G12" s="89">
        <v>2683</v>
      </c>
      <c r="H12" s="91">
        <f t="shared" si="3"/>
        <v>11.991607488702389</v>
      </c>
      <c r="I12" s="92">
        <f t="shared" si="0"/>
        <v>44.179040241015713</v>
      </c>
      <c r="J12" s="92">
        <f t="shared" si="1"/>
        <v>29.395308801377233</v>
      </c>
      <c r="K12" s="92">
        <f t="shared" si="2"/>
        <v>14.434043468904671</v>
      </c>
      <c r="L12" s="87"/>
    </row>
    <row r="13" spans="2:15">
      <c r="B13" s="82" t="s">
        <v>7</v>
      </c>
      <c r="C13" s="93">
        <v>58138</v>
      </c>
      <c r="D13" s="94">
        <v>8475</v>
      </c>
      <c r="E13" s="94">
        <v>20933</v>
      </c>
      <c r="F13" s="93">
        <v>18522</v>
      </c>
      <c r="G13" s="93">
        <v>10208</v>
      </c>
      <c r="H13" s="85">
        <f t="shared" si="3"/>
        <v>14.577384842959853</v>
      </c>
      <c r="I13" s="86">
        <f t="shared" si="0"/>
        <v>36.005710550758543</v>
      </c>
      <c r="J13" s="86">
        <f t="shared" si="1"/>
        <v>31.858681069180228</v>
      </c>
      <c r="K13" s="86">
        <f t="shared" si="2"/>
        <v>17.55822353710138</v>
      </c>
      <c r="L13" s="87"/>
    </row>
    <row r="14" spans="2:15">
      <c r="B14" s="88" t="s">
        <v>8</v>
      </c>
      <c r="C14" s="89">
        <v>13742</v>
      </c>
      <c r="D14" s="90">
        <v>1487</v>
      </c>
      <c r="E14" s="90">
        <v>5104</v>
      </c>
      <c r="F14" s="89">
        <v>4058</v>
      </c>
      <c r="G14" s="89">
        <v>3093</v>
      </c>
      <c r="H14" s="91">
        <f t="shared" si="3"/>
        <v>10.820841216707903</v>
      </c>
      <c r="I14" s="92">
        <f t="shared" si="0"/>
        <v>37.141609663804395</v>
      </c>
      <c r="J14" s="92">
        <f t="shared" si="1"/>
        <v>29.52990831028962</v>
      </c>
      <c r="K14" s="92">
        <f t="shared" si="2"/>
        <v>22.50764080919808</v>
      </c>
      <c r="L14" s="87"/>
    </row>
    <row r="15" spans="2:15">
      <c r="B15" s="82" t="s">
        <v>9</v>
      </c>
      <c r="C15" s="93">
        <v>67888</v>
      </c>
      <c r="D15" s="94">
        <v>8534</v>
      </c>
      <c r="E15" s="94">
        <v>25153</v>
      </c>
      <c r="F15" s="93">
        <v>22313</v>
      </c>
      <c r="G15" s="93">
        <v>11888</v>
      </c>
      <c r="H15" s="85">
        <f t="shared" si="3"/>
        <v>12.570704690077775</v>
      </c>
      <c r="I15" s="86">
        <f t="shared" si="0"/>
        <v>37.050730615130803</v>
      </c>
      <c r="J15" s="86">
        <f t="shared" si="1"/>
        <v>32.867369785529107</v>
      </c>
      <c r="K15" s="86">
        <f t="shared" si="2"/>
        <v>17.511194909262315</v>
      </c>
      <c r="L15" s="87"/>
    </row>
    <row r="16" spans="2:15">
      <c r="B16" s="88" t="s">
        <v>10</v>
      </c>
      <c r="C16" s="89">
        <v>135399</v>
      </c>
      <c r="D16" s="90">
        <v>20093</v>
      </c>
      <c r="E16" s="90">
        <v>49917</v>
      </c>
      <c r="F16" s="89">
        <v>43196</v>
      </c>
      <c r="G16" s="89">
        <v>22193</v>
      </c>
      <c r="H16" s="91">
        <f t="shared" si="3"/>
        <v>14.839843721150082</v>
      </c>
      <c r="I16" s="92">
        <f t="shared" si="0"/>
        <v>36.866594287993266</v>
      </c>
      <c r="J16" s="92">
        <f t="shared" si="1"/>
        <v>31.902746696799827</v>
      </c>
      <c r="K16" s="92">
        <f t="shared" si="2"/>
        <v>16.390815294056825</v>
      </c>
      <c r="L16" s="87"/>
    </row>
    <row r="17" spans="2:12">
      <c r="B17" s="82" t="s">
        <v>11</v>
      </c>
      <c r="C17" s="93">
        <v>36002</v>
      </c>
      <c r="D17" s="94">
        <v>4419</v>
      </c>
      <c r="E17" s="94">
        <v>12778</v>
      </c>
      <c r="F17" s="93">
        <v>12602</v>
      </c>
      <c r="G17" s="93">
        <v>6203</v>
      </c>
      <c r="H17" s="85">
        <f t="shared" si="3"/>
        <v>12.274318093439254</v>
      </c>
      <c r="I17" s="86">
        <f t="shared" si="0"/>
        <v>35.49247264040887</v>
      </c>
      <c r="J17" s="86">
        <f t="shared" si="1"/>
        <v>35.003610910504975</v>
      </c>
      <c r="K17" s="86">
        <f t="shared" si="2"/>
        <v>17.229598355646907</v>
      </c>
      <c r="L17" s="87"/>
    </row>
    <row r="18" spans="2:12">
      <c r="B18" s="88" t="s">
        <v>12</v>
      </c>
      <c r="C18" s="89">
        <v>7261</v>
      </c>
      <c r="D18" s="90">
        <v>971</v>
      </c>
      <c r="E18" s="90">
        <v>2845</v>
      </c>
      <c r="F18" s="89">
        <v>2290</v>
      </c>
      <c r="G18" s="89">
        <v>1155</v>
      </c>
      <c r="H18" s="91">
        <f t="shared" si="3"/>
        <v>13.372813662030023</v>
      </c>
      <c r="I18" s="92">
        <f t="shared" si="0"/>
        <v>39.181930863517422</v>
      </c>
      <c r="J18" s="92">
        <f t="shared" si="1"/>
        <v>31.538355598402422</v>
      </c>
      <c r="K18" s="92">
        <f t="shared" si="2"/>
        <v>15.906899876050131</v>
      </c>
      <c r="L18" s="87"/>
    </row>
    <row r="19" spans="2:12">
      <c r="B19" s="82" t="s">
        <v>13</v>
      </c>
      <c r="C19" s="93">
        <v>38995</v>
      </c>
      <c r="D19" s="94">
        <v>3110</v>
      </c>
      <c r="E19" s="94">
        <v>15631</v>
      </c>
      <c r="F19" s="93">
        <v>12499</v>
      </c>
      <c r="G19" s="93">
        <v>7755</v>
      </c>
      <c r="H19" s="85">
        <f t="shared" si="3"/>
        <v>7.9753814591614303</v>
      </c>
      <c r="I19" s="86">
        <f t="shared" si="0"/>
        <v>40.084626234132578</v>
      </c>
      <c r="J19" s="86">
        <f t="shared" si="1"/>
        <v>32.052827285549427</v>
      </c>
      <c r="K19" s="86">
        <f t="shared" si="2"/>
        <v>19.887165021156559</v>
      </c>
      <c r="L19" s="87"/>
    </row>
    <row r="20" spans="2:12">
      <c r="B20" s="88" t="s">
        <v>14</v>
      </c>
      <c r="C20" s="89">
        <v>19366</v>
      </c>
      <c r="D20" s="90">
        <v>2029</v>
      </c>
      <c r="E20" s="90">
        <v>7294</v>
      </c>
      <c r="F20" s="89">
        <v>5402</v>
      </c>
      <c r="G20" s="89">
        <v>4641</v>
      </c>
      <c r="H20" s="91">
        <f t="shared" si="3"/>
        <v>10.477124857998554</v>
      </c>
      <c r="I20" s="92">
        <f t="shared" si="0"/>
        <v>37.66394712382526</v>
      </c>
      <c r="J20" s="92">
        <f t="shared" si="1"/>
        <v>27.894247650521532</v>
      </c>
      <c r="K20" s="92">
        <f t="shared" si="2"/>
        <v>23.964680367654655</v>
      </c>
      <c r="L20" s="87"/>
    </row>
    <row r="21" spans="2:12">
      <c r="B21" s="82" t="s">
        <v>15</v>
      </c>
      <c r="C21" s="93">
        <v>24044</v>
      </c>
      <c r="D21" s="94">
        <v>2601</v>
      </c>
      <c r="E21" s="94">
        <v>8824</v>
      </c>
      <c r="F21" s="93">
        <v>8284</v>
      </c>
      <c r="G21" s="93">
        <v>4335</v>
      </c>
      <c r="H21" s="85">
        <f t="shared" si="3"/>
        <v>10.817667609382799</v>
      </c>
      <c r="I21" s="86">
        <f t="shared" si="0"/>
        <v>36.699384461819996</v>
      </c>
      <c r="J21" s="86">
        <f t="shared" si="1"/>
        <v>34.453501913159208</v>
      </c>
      <c r="K21" s="86">
        <f t="shared" si="2"/>
        <v>18.029446015637998</v>
      </c>
      <c r="L21" s="87"/>
    </row>
    <row r="22" spans="2:12">
      <c r="B22" s="88" t="s">
        <v>16</v>
      </c>
      <c r="C22" s="89">
        <v>16018</v>
      </c>
      <c r="D22" s="95">
        <v>1433</v>
      </c>
      <c r="E22" s="95">
        <v>6588</v>
      </c>
      <c r="F22" s="96">
        <v>4297</v>
      </c>
      <c r="G22" s="96">
        <v>3700</v>
      </c>
      <c r="H22" s="91">
        <f t="shared" si="3"/>
        <v>8.9461855412660753</v>
      </c>
      <c r="I22" s="92">
        <f t="shared" si="0"/>
        <v>41.128730178549134</v>
      </c>
      <c r="J22" s="92">
        <f t="shared" si="1"/>
        <v>26.826070670495696</v>
      </c>
      <c r="K22" s="92">
        <f t="shared" si="2"/>
        <v>23.099013609689102</v>
      </c>
      <c r="L22" s="87"/>
    </row>
    <row r="23" spans="2:12">
      <c r="B23" s="97" t="s">
        <v>17</v>
      </c>
      <c r="C23" s="4">
        <f>SUM(C9:C10,C14,C19:C20,C22)</f>
        <v>147911</v>
      </c>
      <c r="D23" s="4">
        <f t="shared" ref="D23:G23" si="4">SUM(D9:D10,D14,D19:D20,D22)</f>
        <v>14011</v>
      </c>
      <c r="E23" s="4">
        <f t="shared" si="4"/>
        <v>58673</v>
      </c>
      <c r="F23" s="4">
        <f t="shared" si="4"/>
        <v>44588</v>
      </c>
      <c r="G23" s="4">
        <f t="shared" si="4"/>
        <v>30639</v>
      </c>
      <c r="H23" s="98">
        <f t="shared" si="3"/>
        <v>9.4725882456341992</v>
      </c>
      <c r="I23" s="99">
        <f t="shared" si="0"/>
        <v>39.667773187930578</v>
      </c>
      <c r="J23" s="99">
        <f t="shared" si="1"/>
        <v>30.145154856636765</v>
      </c>
      <c r="K23" s="99">
        <f t="shared" si="2"/>
        <v>20.714483709798458</v>
      </c>
      <c r="L23" s="87"/>
    </row>
    <row r="24" spans="2:12">
      <c r="B24" s="82" t="s">
        <v>18</v>
      </c>
      <c r="C24" s="25">
        <f>SUM(C7:C8,C11:C13,C15:C18,C21)</f>
        <v>574132</v>
      </c>
      <c r="D24" s="25">
        <f t="shared" ref="D24:G24" si="5">SUM(D7:D8,D11:D13,D15:D18,D21)</f>
        <v>85863</v>
      </c>
      <c r="E24" s="25">
        <f t="shared" si="5"/>
        <v>209748</v>
      </c>
      <c r="F24" s="25">
        <f t="shared" si="5"/>
        <v>185685</v>
      </c>
      <c r="G24" s="25">
        <f t="shared" si="5"/>
        <v>92836</v>
      </c>
      <c r="H24" s="85">
        <f t="shared" si="3"/>
        <v>14.95527161001303</v>
      </c>
      <c r="I24" s="86">
        <f t="shared" si="0"/>
        <v>36.533062083283987</v>
      </c>
      <c r="J24" s="86">
        <f t="shared" si="1"/>
        <v>32.341865633687028</v>
      </c>
      <c r="K24" s="86">
        <f t="shared" si="2"/>
        <v>16.16980067301596</v>
      </c>
      <c r="L24" s="87"/>
    </row>
    <row r="25" spans="2:12">
      <c r="B25" s="100" t="s">
        <v>19</v>
      </c>
      <c r="C25" s="5">
        <f>SUM(C7:C22)</f>
        <v>722043</v>
      </c>
      <c r="D25" s="5">
        <f t="shared" ref="D25:G25" si="6">SUM(D7:D22)</f>
        <v>99874</v>
      </c>
      <c r="E25" s="5">
        <f t="shared" si="6"/>
        <v>268421</v>
      </c>
      <c r="F25" s="5">
        <f t="shared" si="6"/>
        <v>230273</v>
      </c>
      <c r="G25" s="5">
        <f t="shared" si="6"/>
        <v>123475</v>
      </c>
      <c r="H25" s="101">
        <f t="shared" si="3"/>
        <v>13.832140191096654</v>
      </c>
      <c r="I25" s="102">
        <f>E25/C25*100</f>
        <v>37.175209786674756</v>
      </c>
      <c r="J25" s="102">
        <f t="shared" si="1"/>
        <v>31.891867935843155</v>
      </c>
      <c r="K25" s="102">
        <f t="shared" si="2"/>
        <v>17.10078208638544</v>
      </c>
      <c r="L25" s="87"/>
    </row>
    <row r="26" spans="2:12">
      <c r="B26" s="179" t="s">
        <v>35</v>
      </c>
      <c r="C26" s="180"/>
      <c r="D26" s="180"/>
      <c r="E26" s="180"/>
      <c r="F26" s="180"/>
      <c r="G26" s="180"/>
      <c r="H26" s="180"/>
      <c r="I26" s="180"/>
      <c r="J26" s="180"/>
      <c r="K26" s="180"/>
    </row>
    <row r="27" spans="2:12">
      <c r="B27" s="162" t="s">
        <v>70</v>
      </c>
      <c r="C27" s="162"/>
      <c r="D27" s="162"/>
      <c r="E27" s="162"/>
      <c r="F27" s="162"/>
      <c r="G27" s="162"/>
      <c r="H27" s="162"/>
      <c r="I27" s="162"/>
      <c r="J27" s="162"/>
      <c r="K27" s="162"/>
    </row>
    <row r="29" spans="2:12">
      <c r="H29" s="87"/>
    </row>
  </sheetData>
  <mergeCells count="9">
    <mergeCell ref="B26:K26"/>
    <mergeCell ref="B27:K27"/>
    <mergeCell ref="B2:K2"/>
    <mergeCell ref="B3:B6"/>
    <mergeCell ref="C3:K3"/>
    <mergeCell ref="C4:C5"/>
    <mergeCell ref="D4:K4"/>
    <mergeCell ref="C6:G6"/>
    <mergeCell ref="H6:K6"/>
  </mergeCell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32243-EC08-4853-B543-6AFA5246611A}">
  <dimension ref="B2:O31"/>
  <sheetViews>
    <sheetView workbookViewId="0">
      <selection activeCell="B2" sqref="B2:K2"/>
    </sheetView>
  </sheetViews>
  <sheetFormatPr baseColWidth="10" defaultColWidth="9.09765625" defaultRowHeight="14.4"/>
  <cols>
    <col min="1" max="1" width="9.09765625" style="81"/>
    <col min="2" max="2" width="28.8984375" style="81" customWidth="1"/>
    <col min="3" max="11" width="24.8984375" style="81" customWidth="1"/>
    <col min="12" max="15" width="19.59765625" style="81" customWidth="1"/>
    <col min="16" max="19" width="15.19921875" style="81" customWidth="1"/>
    <col min="20" max="16384" width="9.09765625" style="81"/>
  </cols>
  <sheetData>
    <row r="2" spans="2:15" ht="15.45" customHeight="1">
      <c r="B2" s="181" t="s">
        <v>71</v>
      </c>
      <c r="C2" s="181"/>
      <c r="D2" s="181"/>
      <c r="E2" s="181"/>
      <c r="F2" s="181"/>
      <c r="G2" s="181"/>
      <c r="H2" s="181"/>
      <c r="I2" s="181"/>
      <c r="J2" s="181"/>
      <c r="K2" s="181"/>
      <c r="L2" s="1"/>
      <c r="M2" s="1"/>
      <c r="N2" s="1"/>
      <c r="O2" s="1"/>
    </row>
    <row r="3" spans="2:15">
      <c r="B3" s="182" t="s">
        <v>20</v>
      </c>
      <c r="C3" s="185" t="s">
        <v>45</v>
      </c>
      <c r="D3" s="186"/>
      <c r="E3" s="186"/>
      <c r="F3" s="186"/>
      <c r="G3" s="186"/>
      <c r="H3" s="186"/>
      <c r="I3" s="186"/>
      <c r="J3" s="186"/>
      <c r="K3" s="187"/>
    </row>
    <row r="4" spans="2:15">
      <c r="B4" s="183"/>
      <c r="C4" s="188" t="s">
        <v>21</v>
      </c>
      <c r="D4" s="189" t="s">
        <v>22</v>
      </c>
      <c r="E4" s="190"/>
      <c r="F4" s="190"/>
      <c r="G4" s="190"/>
      <c r="H4" s="190"/>
      <c r="I4" s="190"/>
      <c r="J4" s="190"/>
      <c r="K4" s="191"/>
    </row>
    <row r="5" spans="2:15">
      <c r="B5" s="183"/>
      <c r="C5" s="188"/>
      <c r="D5" s="2" t="s">
        <v>23</v>
      </c>
      <c r="E5" s="3" t="s">
        <v>24</v>
      </c>
      <c r="F5" s="2" t="s">
        <v>25</v>
      </c>
      <c r="G5" s="2" t="s">
        <v>26</v>
      </c>
      <c r="H5" s="2" t="s">
        <v>23</v>
      </c>
      <c r="I5" s="3" t="s">
        <v>24</v>
      </c>
      <c r="J5" s="2" t="s">
        <v>25</v>
      </c>
      <c r="K5" s="2" t="s">
        <v>26</v>
      </c>
    </row>
    <row r="6" spans="2:15">
      <c r="B6" s="184"/>
      <c r="C6" s="192" t="s">
        <v>0</v>
      </c>
      <c r="D6" s="192"/>
      <c r="E6" s="192"/>
      <c r="F6" s="192"/>
      <c r="G6" s="193"/>
      <c r="H6" s="194" t="s">
        <v>27</v>
      </c>
      <c r="I6" s="192"/>
      <c r="J6" s="192"/>
      <c r="K6" s="193"/>
    </row>
    <row r="7" spans="2:15">
      <c r="B7" s="82" t="s">
        <v>1</v>
      </c>
      <c r="C7" s="83">
        <v>103093</v>
      </c>
      <c r="D7" s="84">
        <v>17508</v>
      </c>
      <c r="E7" s="84">
        <v>35701</v>
      </c>
      <c r="F7" s="83">
        <v>33153</v>
      </c>
      <c r="G7" s="83">
        <v>16731</v>
      </c>
      <c r="H7" s="85">
        <f>D7/C7*100</f>
        <v>16.982724336278892</v>
      </c>
      <c r="I7" s="86">
        <f>E7/C7*100</f>
        <v>34.629897277215719</v>
      </c>
      <c r="J7" s="86">
        <f>F7/C7*100</f>
        <v>32.158342467480814</v>
      </c>
      <c r="K7" s="86">
        <f>G7/C7*100</f>
        <v>16.229035919024572</v>
      </c>
      <c r="L7" s="87"/>
    </row>
    <row r="8" spans="2:15">
      <c r="B8" s="88" t="s">
        <v>2</v>
      </c>
      <c r="C8" s="89">
        <v>104704</v>
      </c>
      <c r="D8" s="90">
        <v>18419</v>
      </c>
      <c r="E8" s="90">
        <v>38183</v>
      </c>
      <c r="F8" s="89">
        <v>34125</v>
      </c>
      <c r="G8" s="89">
        <v>13977</v>
      </c>
      <c r="H8" s="91">
        <f>D8/C8*100</f>
        <v>17.591496026894866</v>
      </c>
      <c r="I8" s="92">
        <f t="shared" ref="I8:I24" si="0">E8/C8*100</f>
        <v>36.467565709046454</v>
      </c>
      <c r="J8" s="92">
        <f t="shared" ref="J8:J24" si="1">F8/C8*100</f>
        <v>32.591878056234719</v>
      </c>
      <c r="K8" s="92">
        <f t="shared" ref="K8:K24" si="2">G8/C8*100</f>
        <v>13.34906020782396</v>
      </c>
      <c r="L8" s="87"/>
    </row>
    <row r="9" spans="2:15">
      <c r="B9" s="82" t="s">
        <v>3</v>
      </c>
      <c r="C9" s="93">
        <v>35692</v>
      </c>
      <c r="D9" s="94">
        <v>3879</v>
      </c>
      <c r="E9" s="94">
        <v>14531</v>
      </c>
      <c r="F9" s="93">
        <v>10900</v>
      </c>
      <c r="G9" s="93">
        <v>6382</v>
      </c>
      <c r="H9" s="85">
        <f>D9/C9*100</f>
        <v>10.867981620531211</v>
      </c>
      <c r="I9" s="86">
        <f t="shared" si="0"/>
        <v>40.712204415555306</v>
      </c>
      <c r="J9" s="86">
        <f t="shared" si="1"/>
        <v>30.539056371175615</v>
      </c>
      <c r="K9" s="86">
        <f t="shared" si="2"/>
        <v>17.880757592737869</v>
      </c>
      <c r="L9" s="87"/>
    </row>
    <row r="10" spans="2:15">
      <c r="B10" s="88" t="s">
        <v>4</v>
      </c>
      <c r="C10" s="89">
        <v>19269</v>
      </c>
      <c r="D10" s="90">
        <v>1759</v>
      </c>
      <c r="E10" s="90">
        <v>7750</v>
      </c>
      <c r="F10" s="89">
        <v>5834</v>
      </c>
      <c r="G10" s="89">
        <v>3926</v>
      </c>
      <c r="H10" s="91">
        <f t="shared" ref="H10:H24" si="3">D10/C10*100</f>
        <v>9.1286522393481757</v>
      </c>
      <c r="I10" s="92">
        <f t="shared" si="0"/>
        <v>40.220042555399864</v>
      </c>
      <c r="J10" s="92">
        <f t="shared" si="1"/>
        <v>30.276610099122941</v>
      </c>
      <c r="K10" s="92">
        <f t="shared" si="2"/>
        <v>20.374695106129014</v>
      </c>
      <c r="L10" s="87"/>
    </row>
    <row r="11" spans="2:15">
      <c r="B11" s="82" t="s">
        <v>5</v>
      </c>
      <c r="C11" s="93">
        <v>5832</v>
      </c>
      <c r="D11" s="94">
        <v>616</v>
      </c>
      <c r="E11" s="94">
        <v>2439</v>
      </c>
      <c r="F11" s="93">
        <v>1836</v>
      </c>
      <c r="G11" s="93">
        <v>941</v>
      </c>
      <c r="H11" s="85">
        <f t="shared" si="3"/>
        <v>10.562414266117969</v>
      </c>
      <c r="I11" s="86">
        <f t="shared" si="0"/>
        <v>41.820987654320987</v>
      </c>
      <c r="J11" s="86">
        <f t="shared" si="1"/>
        <v>31.481481481481481</v>
      </c>
      <c r="K11" s="86">
        <f t="shared" si="2"/>
        <v>16.135116598079559</v>
      </c>
      <c r="L11" s="87"/>
    </row>
    <row r="12" spans="2:15" ht="15.6">
      <c r="B12" s="88" t="s">
        <v>6</v>
      </c>
      <c r="C12" s="89">
        <v>18456</v>
      </c>
      <c r="D12" s="90" t="s">
        <v>48</v>
      </c>
      <c r="E12" s="43">
        <v>8166</v>
      </c>
      <c r="F12" s="44" t="s">
        <v>48</v>
      </c>
      <c r="G12" s="89">
        <v>2659</v>
      </c>
      <c r="H12" s="91" t="s">
        <v>48</v>
      </c>
      <c r="I12" s="45">
        <f t="shared" si="0"/>
        <v>44.245773732119638</v>
      </c>
      <c r="J12" s="45" t="s">
        <v>48</v>
      </c>
      <c r="K12" s="92">
        <f t="shared" si="2"/>
        <v>14.407238838318163</v>
      </c>
      <c r="L12" s="87"/>
    </row>
    <row r="13" spans="2:15">
      <c r="B13" s="82" t="s">
        <v>7</v>
      </c>
      <c r="C13" s="93">
        <v>55754</v>
      </c>
      <c r="D13" s="94">
        <v>8158</v>
      </c>
      <c r="E13" s="94">
        <v>20063</v>
      </c>
      <c r="F13" s="93">
        <v>17814</v>
      </c>
      <c r="G13" s="93">
        <v>9719</v>
      </c>
      <c r="H13" s="85">
        <f t="shared" si="3"/>
        <v>14.632134017290237</v>
      </c>
      <c r="I13" s="86">
        <f t="shared" si="0"/>
        <v>35.9848620726764</v>
      </c>
      <c r="J13" s="86">
        <f t="shared" si="1"/>
        <v>31.951070775191013</v>
      </c>
      <c r="K13" s="86">
        <f t="shared" si="2"/>
        <v>17.431933134842343</v>
      </c>
      <c r="L13" s="87"/>
    </row>
    <row r="14" spans="2:15">
      <c r="B14" s="88" t="s">
        <v>8</v>
      </c>
      <c r="C14" s="89">
        <v>11458</v>
      </c>
      <c r="D14" s="90">
        <v>1286</v>
      </c>
      <c r="E14" s="90">
        <v>4294</v>
      </c>
      <c r="F14" s="89">
        <v>3374</v>
      </c>
      <c r="G14" s="89">
        <v>2504</v>
      </c>
      <c r="H14" s="91">
        <f t="shared" si="3"/>
        <v>11.223599231977657</v>
      </c>
      <c r="I14" s="92">
        <f t="shared" si="0"/>
        <v>37.47599930179787</v>
      </c>
      <c r="J14" s="92">
        <f t="shared" si="1"/>
        <v>29.446674812358175</v>
      </c>
      <c r="K14" s="92">
        <f t="shared" si="2"/>
        <v>21.853726653866296</v>
      </c>
      <c r="L14" s="87"/>
    </row>
    <row r="15" spans="2:15">
      <c r="B15" s="82" t="s">
        <v>9</v>
      </c>
      <c r="C15" s="93">
        <v>63990</v>
      </c>
      <c r="D15" s="94">
        <v>8081</v>
      </c>
      <c r="E15" s="94">
        <v>23830</v>
      </c>
      <c r="F15" s="93">
        <v>21137</v>
      </c>
      <c r="G15" s="93">
        <v>10942</v>
      </c>
      <c r="H15" s="85">
        <f t="shared" si="3"/>
        <v>12.628535708704486</v>
      </c>
      <c r="I15" s="86">
        <f t="shared" si="0"/>
        <v>37.240193780278169</v>
      </c>
      <c r="J15" s="86">
        <f t="shared" si="1"/>
        <v>33.03172370682919</v>
      </c>
      <c r="K15" s="86">
        <f t="shared" si="2"/>
        <v>17.099546804188154</v>
      </c>
      <c r="L15" s="87"/>
    </row>
    <row r="16" spans="2:15">
      <c r="B16" s="88" t="s">
        <v>10</v>
      </c>
      <c r="C16" s="89">
        <v>135105</v>
      </c>
      <c r="D16" s="90">
        <v>20048</v>
      </c>
      <c r="E16" s="90">
        <v>49832</v>
      </c>
      <c r="F16" s="89">
        <v>43104</v>
      </c>
      <c r="G16" s="89">
        <v>22121</v>
      </c>
      <c r="H16" s="91">
        <f t="shared" si="3"/>
        <v>14.83882905888013</v>
      </c>
      <c r="I16" s="92">
        <f t="shared" si="0"/>
        <v>36.883905110839713</v>
      </c>
      <c r="J16" s="92">
        <f t="shared" si="1"/>
        <v>31.904074608637728</v>
      </c>
      <c r="K16" s="92">
        <f t="shared" si="2"/>
        <v>16.373191221642429</v>
      </c>
      <c r="L16" s="87"/>
    </row>
    <row r="17" spans="2:12">
      <c r="B17" s="82" t="s">
        <v>11</v>
      </c>
      <c r="C17" s="93">
        <v>35089</v>
      </c>
      <c r="D17" s="94">
        <v>4289</v>
      </c>
      <c r="E17" s="94">
        <v>12439</v>
      </c>
      <c r="F17" s="93">
        <v>12334</v>
      </c>
      <c r="G17" s="93">
        <v>6027</v>
      </c>
      <c r="H17" s="85">
        <f t="shared" si="3"/>
        <v>12.223203853059363</v>
      </c>
      <c r="I17" s="86">
        <f t="shared" si="0"/>
        <v>35.44985608025307</v>
      </c>
      <c r="J17" s="86">
        <f t="shared" si="1"/>
        <v>35.150617002479414</v>
      </c>
      <c r="K17" s="86">
        <f t="shared" si="2"/>
        <v>17.176323064208159</v>
      </c>
      <c r="L17" s="87"/>
    </row>
    <row r="18" spans="2:12">
      <c r="B18" s="88" t="s">
        <v>12</v>
      </c>
      <c r="C18" s="89">
        <v>7071</v>
      </c>
      <c r="D18" s="90">
        <v>961</v>
      </c>
      <c r="E18" s="90">
        <v>2764</v>
      </c>
      <c r="F18" s="89">
        <v>2233</v>
      </c>
      <c r="G18" s="89">
        <v>1113</v>
      </c>
      <c r="H18" s="91">
        <f t="shared" si="3"/>
        <v>13.590722670060812</v>
      </c>
      <c r="I18" s="92">
        <f t="shared" si="0"/>
        <v>39.089237731579694</v>
      </c>
      <c r="J18" s="92">
        <f t="shared" si="1"/>
        <v>31.579691698486776</v>
      </c>
      <c r="K18" s="92">
        <f t="shared" si="2"/>
        <v>15.74034789987272</v>
      </c>
      <c r="L18" s="87"/>
    </row>
    <row r="19" spans="2:12">
      <c r="B19" s="82" t="s">
        <v>13</v>
      </c>
      <c r="C19" s="93">
        <v>30660</v>
      </c>
      <c r="D19" s="94">
        <v>2555</v>
      </c>
      <c r="E19" s="94">
        <v>12408</v>
      </c>
      <c r="F19" s="93">
        <v>9705</v>
      </c>
      <c r="G19" s="93">
        <v>5992</v>
      </c>
      <c r="H19" s="85">
        <f t="shared" si="3"/>
        <v>8.3333333333333321</v>
      </c>
      <c r="I19" s="86">
        <f t="shared" si="0"/>
        <v>40.469667318982388</v>
      </c>
      <c r="J19" s="86">
        <f t="shared" si="1"/>
        <v>31.653620352250488</v>
      </c>
      <c r="K19" s="86">
        <f t="shared" si="2"/>
        <v>19.543378995433791</v>
      </c>
      <c r="L19" s="87"/>
    </row>
    <row r="20" spans="2:12">
      <c r="B20" s="88" t="s">
        <v>14</v>
      </c>
      <c r="C20" s="89">
        <v>16121</v>
      </c>
      <c r="D20" s="90">
        <v>1649</v>
      </c>
      <c r="E20" s="90">
        <v>6125</v>
      </c>
      <c r="F20" s="89">
        <v>4483</v>
      </c>
      <c r="G20" s="89">
        <v>3864</v>
      </c>
      <c r="H20" s="91">
        <f t="shared" si="3"/>
        <v>10.228893989206625</v>
      </c>
      <c r="I20" s="92">
        <f t="shared" si="0"/>
        <v>37.993920972644382</v>
      </c>
      <c r="J20" s="92">
        <f t="shared" si="1"/>
        <v>27.80844860740649</v>
      </c>
      <c r="K20" s="92">
        <f t="shared" si="2"/>
        <v>23.96873643074251</v>
      </c>
      <c r="L20" s="87"/>
    </row>
    <row r="21" spans="2:12">
      <c r="B21" s="82" t="s">
        <v>15</v>
      </c>
      <c r="C21" s="93">
        <v>23155</v>
      </c>
      <c r="D21" s="94">
        <v>2509</v>
      </c>
      <c r="E21" s="94">
        <v>8509</v>
      </c>
      <c r="F21" s="93">
        <v>8000</v>
      </c>
      <c r="G21" s="93">
        <v>4137</v>
      </c>
      <c r="H21" s="85">
        <f t="shared" si="3"/>
        <v>10.835672640898295</v>
      </c>
      <c r="I21" s="86">
        <f t="shared" si="0"/>
        <v>36.748002591232996</v>
      </c>
      <c r="J21" s="86">
        <f t="shared" si="1"/>
        <v>34.549773267112933</v>
      </c>
      <c r="K21" s="86">
        <f t="shared" si="2"/>
        <v>17.866551500755776</v>
      </c>
      <c r="L21" s="87"/>
    </row>
    <row r="22" spans="2:12" ht="15.6">
      <c r="B22" s="88" t="s">
        <v>16</v>
      </c>
      <c r="C22" s="89">
        <v>15993</v>
      </c>
      <c r="D22" s="95" t="s">
        <v>48</v>
      </c>
      <c r="E22" s="47">
        <v>6578</v>
      </c>
      <c r="F22" s="48" t="s">
        <v>48</v>
      </c>
      <c r="G22" s="96">
        <v>3691</v>
      </c>
      <c r="H22" s="91" t="s">
        <v>48</v>
      </c>
      <c r="I22" s="45">
        <f t="shared" si="0"/>
        <v>41.13049459138373</v>
      </c>
      <c r="J22" s="45" t="s">
        <v>48</v>
      </c>
      <c r="K22" s="92">
        <f t="shared" si="2"/>
        <v>23.078846995560561</v>
      </c>
      <c r="L22" s="87"/>
    </row>
    <row r="23" spans="2:12" ht="15.6">
      <c r="B23" s="50" t="s">
        <v>49</v>
      </c>
      <c r="C23" s="4">
        <f>SUM(D23:G23)</f>
        <v>123469</v>
      </c>
      <c r="D23" s="4">
        <f>SUM(D9:D10,D14,D19:D20,D22)</f>
        <v>11128</v>
      </c>
      <c r="E23" s="4">
        <f t="shared" ref="E23:G23" si="4">SUM(E9:E10,E14,E19:E20,E22)</f>
        <v>51686</v>
      </c>
      <c r="F23" s="4">
        <f>SUM(F9:F10,F14,F19:F20,F22)</f>
        <v>34296</v>
      </c>
      <c r="G23" s="4">
        <f t="shared" si="4"/>
        <v>26359</v>
      </c>
      <c r="H23" s="98">
        <f t="shared" si="3"/>
        <v>9.012788635203977</v>
      </c>
      <c r="I23" s="99">
        <f t="shared" si="0"/>
        <v>41.861519895682321</v>
      </c>
      <c r="J23" s="99">
        <f t="shared" si="1"/>
        <v>27.777012853428793</v>
      </c>
      <c r="K23" s="99">
        <f t="shared" si="2"/>
        <v>21.348678615684911</v>
      </c>
      <c r="L23" s="87"/>
    </row>
    <row r="24" spans="2:12" ht="15.6">
      <c r="B24" s="53" t="s">
        <v>50</v>
      </c>
      <c r="C24" s="25">
        <f>SUM(D24:G24)</f>
        <v>544618</v>
      </c>
      <c r="D24" s="25">
        <f>SUM(D7:D8,D11:D13,D15:D18,D21)</f>
        <v>80589</v>
      </c>
      <c r="E24" s="25">
        <f>SUM(E7:E8,E11:E13,E15:E18,E21)</f>
        <v>201926</v>
      </c>
      <c r="F24" s="25">
        <f t="shared" ref="F24" si="5">SUM(F7:F8,F11:F13,F15:F18,F21)</f>
        <v>173736</v>
      </c>
      <c r="G24" s="25">
        <f>SUM(G7:G8,G11:G13,G15:G18,G21)</f>
        <v>88367</v>
      </c>
      <c r="H24" s="85">
        <f t="shared" si="3"/>
        <v>14.797344193544834</v>
      </c>
      <c r="I24" s="86">
        <f t="shared" si="0"/>
        <v>37.076629857992202</v>
      </c>
      <c r="J24" s="86">
        <f t="shared" si="1"/>
        <v>31.900524771491213</v>
      </c>
      <c r="K24" s="86">
        <f t="shared" si="2"/>
        <v>16.225501176971751</v>
      </c>
      <c r="L24" s="87"/>
    </row>
    <row r="25" spans="2:12" ht="15.6">
      <c r="B25" s="54" t="s">
        <v>19</v>
      </c>
      <c r="C25" s="5">
        <f>SUM(C7:C22)</f>
        <v>681442</v>
      </c>
      <c r="D25" s="5">
        <v>95362</v>
      </c>
      <c r="E25" s="5">
        <f t="shared" ref="E25:G25" si="6">SUM(E7:E22)</f>
        <v>253612</v>
      </c>
      <c r="F25" s="5">
        <v>217742</v>
      </c>
      <c r="G25" s="5">
        <f t="shared" si="6"/>
        <v>114726</v>
      </c>
      <c r="H25" s="101">
        <f>D25/C25*100</f>
        <v>13.994147704426791</v>
      </c>
      <c r="I25" s="102">
        <f>E25/C25*100</f>
        <v>37.216960504342261</v>
      </c>
      <c r="J25" s="102">
        <f>F25/C25*100</f>
        <v>31.953122936361421</v>
      </c>
      <c r="K25" s="102">
        <f>G25/C25*100</f>
        <v>16.835768854869528</v>
      </c>
      <c r="L25" s="87"/>
    </row>
    <row r="26" spans="2:12" ht="15.6">
      <c r="B26" s="195" t="s">
        <v>51</v>
      </c>
      <c r="C26" s="195"/>
      <c r="D26" s="195"/>
      <c r="E26" s="195"/>
      <c r="F26" s="195"/>
      <c r="G26" s="195"/>
      <c r="H26" s="195"/>
      <c r="I26" s="195"/>
      <c r="J26" s="195"/>
      <c r="K26" s="195"/>
      <c r="L26" s="87"/>
    </row>
    <row r="27" spans="2:12">
      <c r="B27" s="162" t="s">
        <v>46</v>
      </c>
      <c r="C27" s="162"/>
      <c r="D27" s="162"/>
      <c r="E27" s="162"/>
      <c r="F27" s="162"/>
      <c r="G27" s="162"/>
      <c r="H27" s="162"/>
      <c r="I27" s="162"/>
      <c r="J27" s="162"/>
      <c r="K27" s="162"/>
    </row>
    <row r="28" spans="2:12">
      <c r="B28" s="162" t="s">
        <v>72</v>
      </c>
      <c r="C28" s="162"/>
      <c r="D28" s="162"/>
      <c r="E28" s="162"/>
      <c r="F28" s="162"/>
      <c r="G28" s="162"/>
      <c r="H28" s="162"/>
      <c r="I28" s="162"/>
      <c r="J28" s="162"/>
      <c r="K28" s="162"/>
    </row>
    <row r="29" spans="2:12">
      <c r="B29" s="162" t="s">
        <v>70</v>
      </c>
      <c r="C29" s="162"/>
      <c r="D29" s="162"/>
      <c r="E29" s="162"/>
      <c r="F29" s="162"/>
      <c r="G29" s="162"/>
      <c r="H29" s="162"/>
      <c r="I29" s="162"/>
      <c r="J29" s="162"/>
      <c r="K29" s="162"/>
    </row>
    <row r="31" spans="2:12">
      <c r="H31" s="87"/>
    </row>
  </sheetData>
  <mergeCells count="11">
    <mergeCell ref="B26:K26"/>
    <mergeCell ref="B27:K27"/>
    <mergeCell ref="B28:K28"/>
    <mergeCell ref="B29:K29"/>
    <mergeCell ref="B2:K2"/>
    <mergeCell ref="B3:B6"/>
    <mergeCell ref="C3:K3"/>
    <mergeCell ref="C4:C5"/>
    <mergeCell ref="D4:K4"/>
    <mergeCell ref="C6:G6"/>
    <mergeCell ref="H6:K6"/>
  </mergeCell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1F25A-F04A-4C80-9594-087344A9A9BE}">
  <dimension ref="B2:O30"/>
  <sheetViews>
    <sheetView workbookViewId="0">
      <selection activeCell="B2" sqref="B2:K2"/>
    </sheetView>
  </sheetViews>
  <sheetFormatPr baseColWidth="10" defaultColWidth="9.09765625" defaultRowHeight="14.4"/>
  <cols>
    <col min="1" max="1" width="9.09765625" style="59"/>
    <col min="2" max="11" width="24.8984375" style="59" customWidth="1"/>
    <col min="12" max="15" width="19.59765625" style="59" customWidth="1"/>
    <col min="16" max="19" width="15.19921875" style="59" customWidth="1"/>
    <col min="20" max="16384" width="9.09765625" style="59"/>
  </cols>
  <sheetData>
    <row r="2" spans="2:15" ht="15.6" customHeight="1">
      <c r="B2" s="181" t="s">
        <v>65</v>
      </c>
      <c r="C2" s="181"/>
      <c r="D2" s="181"/>
      <c r="E2" s="181"/>
      <c r="F2" s="181"/>
      <c r="G2" s="181"/>
      <c r="H2" s="181"/>
      <c r="I2" s="181"/>
      <c r="J2" s="181"/>
      <c r="K2" s="181"/>
      <c r="L2" s="1"/>
      <c r="M2" s="1"/>
      <c r="N2" s="1"/>
      <c r="O2" s="1"/>
    </row>
    <row r="3" spans="2:15">
      <c r="B3" s="182" t="s">
        <v>20</v>
      </c>
      <c r="C3" s="185" t="s">
        <v>37</v>
      </c>
      <c r="D3" s="186"/>
      <c r="E3" s="186"/>
      <c r="F3" s="186"/>
      <c r="G3" s="186"/>
      <c r="H3" s="186"/>
      <c r="I3" s="186"/>
      <c r="J3" s="186"/>
      <c r="K3" s="187"/>
    </row>
    <row r="4" spans="2:15">
      <c r="B4" s="183"/>
      <c r="C4" s="188" t="s">
        <v>21</v>
      </c>
      <c r="D4" s="189" t="s">
        <v>22</v>
      </c>
      <c r="E4" s="190"/>
      <c r="F4" s="190"/>
      <c r="G4" s="190"/>
      <c r="H4" s="190"/>
      <c r="I4" s="190"/>
      <c r="J4" s="190"/>
      <c r="K4" s="191"/>
    </row>
    <row r="5" spans="2:15" ht="51.75" customHeight="1">
      <c r="B5" s="183"/>
      <c r="C5" s="188"/>
      <c r="D5" s="2" t="s">
        <v>23</v>
      </c>
      <c r="E5" s="3" t="s">
        <v>24</v>
      </c>
      <c r="F5" s="2" t="s">
        <v>25</v>
      </c>
      <c r="G5" s="2" t="s">
        <v>26</v>
      </c>
      <c r="H5" s="2" t="s">
        <v>23</v>
      </c>
      <c r="I5" s="3" t="s">
        <v>24</v>
      </c>
      <c r="J5" s="2" t="s">
        <v>25</v>
      </c>
      <c r="K5" s="2" t="s">
        <v>26</v>
      </c>
    </row>
    <row r="6" spans="2:15">
      <c r="B6" s="184"/>
      <c r="C6" s="192" t="s">
        <v>0</v>
      </c>
      <c r="D6" s="192"/>
      <c r="E6" s="192"/>
      <c r="F6" s="192"/>
      <c r="G6" s="193"/>
      <c r="H6" s="194" t="s">
        <v>27</v>
      </c>
      <c r="I6" s="192"/>
      <c r="J6" s="192"/>
      <c r="K6" s="193"/>
    </row>
    <row r="7" spans="2:15">
      <c r="B7" s="60" t="s">
        <v>1</v>
      </c>
      <c r="C7" s="61">
        <v>102890</v>
      </c>
      <c r="D7" s="62">
        <v>17622</v>
      </c>
      <c r="E7" s="62">
        <v>35484</v>
      </c>
      <c r="F7" s="61">
        <v>33149</v>
      </c>
      <c r="G7" s="61">
        <v>16635</v>
      </c>
      <c r="H7" s="63">
        <f>D7/C7*100</f>
        <v>17.127028865778986</v>
      </c>
      <c r="I7" s="64">
        <f>E7/C7*100</f>
        <v>34.487316551657109</v>
      </c>
      <c r="J7" s="64">
        <f>F7/C7*100</f>
        <v>32.217902614442608</v>
      </c>
      <c r="K7" s="64">
        <f>G7/C7*100</f>
        <v>16.167751968121294</v>
      </c>
      <c r="L7" s="65"/>
    </row>
    <row r="8" spans="2:15">
      <c r="B8" s="66" t="s">
        <v>2</v>
      </c>
      <c r="C8" s="67">
        <v>110357</v>
      </c>
      <c r="D8" s="68">
        <v>19837</v>
      </c>
      <c r="E8" s="68">
        <v>40269</v>
      </c>
      <c r="F8" s="67">
        <v>35238</v>
      </c>
      <c r="G8" s="67">
        <v>15013</v>
      </c>
      <c r="H8" s="69">
        <f>D8/C8*100</f>
        <v>17.975298349900775</v>
      </c>
      <c r="I8" s="70">
        <f t="shared" ref="I8:I25" si="0">E8/C8*100</f>
        <v>36.489755973794139</v>
      </c>
      <c r="J8" s="70">
        <f t="shared" ref="J8:J25" si="1">F8/C8*100</f>
        <v>31.930915120925725</v>
      </c>
      <c r="K8" s="70">
        <f t="shared" ref="K8:K25" si="2">G8/C8*100</f>
        <v>13.60403055537936</v>
      </c>
      <c r="L8" s="65"/>
    </row>
    <row r="9" spans="2:15">
      <c r="B9" s="60" t="s">
        <v>3</v>
      </c>
      <c r="C9" s="71">
        <v>35076</v>
      </c>
      <c r="D9" s="72">
        <v>3757</v>
      </c>
      <c r="E9" s="72">
        <v>14426</v>
      </c>
      <c r="F9" s="71">
        <v>10800</v>
      </c>
      <c r="G9" s="71">
        <v>6093</v>
      </c>
      <c r="H9" s="63">
        <f>D9/C9*100</f>
        <v>10.711027483179382</v>
      </c>
      <c r="I9" s="64">
        <f t="shared" si="0"/>
        <v>41.127836697456949</v>
      </c>
      <c r="J9" s="64">
        <f t="shared" si="1"/>
        <v>30.79028395484092</v>
      </c>
      <c r="K9" s="64">
        <f t="shared" si="2"/>
        <v>17.370851864522752</v>
      </c>
      <c r="L9" s="65"/>
    </row>
    <row r="10" spans="2:15">
      <c r="B10" s="66" t="s">
        <v>4</v>
      </c>
      <c r="C10" s="67">
        <v>23750</v>
      </c>
      <c r="D10" s="68">
        <v>1984</v>
      </c>
      <c r="E10" s="68">
        <v>9308</v>
      </c>
      <c r="F10" s="67">
        <v>7478</v>
      </c>
      <c r="G10" s="67">
        <v>4980</v>
      </c>
      <c r="H10" s="69">
        <f t="shared" ref="H10:H25" si="3">D10/C10*100</f>
        <v>8.3536842105263158</v>
      </c>
      <c r="I10" s="70">
        <f t="shared" si="0"/>
        <v>39.19157894736842</v>
      </c>
      <c r="J10" s="70">
        <f t="shared" si="1"/>
        <v>31.486315789473686</v>
      </c>
      <c r="K10" s="70">
        <f t="shared" si="2"/>
        <v>20.968421052631577</v>
      </c>
      <c r="L10" s="65"/>
    </row>
    <row r="11" spans="2:15">
      <c r="B11" s="60" t="s">
        <v>5</v>
      </c>
      <c r="C11" s="71">
        <v>6063</v>
      </c>
      <c r="D11" s="72">
        <v>633</v>
      </c>
      <c r="E11" s="72">
        <v>2539</v>
      </c>
      <c r="F11" s="71">
        <v>1873</v>
      </c>
      <c r="G11" s="71">
        <v>1018</v>
      </c>
      <c r="H11" s="63">
        <f t="shared" si="3"/>
        <v>10.440376051459674</v>
      </c>
      <c r="I11" s="64">
        <f t="shared" si="0"/>
        <v>41.876958601352463</v>
      </c>
      <c r="J11" s="64">
        <f t="shared" si="1"/>
        <v>30.892297542470725</v>
      </c>
      <c r="K11" s="64">
        <f t="shared" si="2"/>
        <v>16.790367804717139</v>
      </c>
      <c r="L11" s="65"/>
    </row>
    <row r="12" spans="2:15">
      <c r="B12" s="66" t="s">
        <v>6</v>
      </c>
      <c r="C12" s="67">
        <v>18117</v>
      </c>
      <c r="D12" s="68">
        <v>2091</v>
      </c>
      <c r="E12" s="68">
        <v>8127</v>
      </c>
      <c r="F12" s="67">
        <v>5249</v>
      </c>
      <c r="G12" s="67">
        <v>2650</v>
      </c>
      <c r="H12" s="69">
        <f t="shared" si="3"/>
        <v>11.541645967875477</v>
      </c>
      <c r="I12" s="70">
        <f t="shared" si="0"/>
        <v>44.858420268256332</v>
      </c>
      <c r="J12" s="70">
        <f t="shared" si="1"/>
        <v>28.97278798918143</v>
      </c>
      <c r="K12" s="70">
        <f t="shared" si="2"/>
        <v>14.62714577468676</v>
      </c>
      <c r="L12" s="65"/>
    </row>
    <row r="13" spans="2:15">
      <c r="B13" s="60" t="s">
        <v>7</v>
      </c>
      <c r="C13" s="71">
        <v>56046</v>
      </c>
      <c r="D13" s="72">
        <v>7952</v>
      </c>
      <c r="E13" s="72">
        <v>20190</v>
      </c>
      <c r="F13" s="71">
        <v>18076</v>
      </c>
      <c r="G13" s="71">
        <v>9828</v>
      </c>
      <c r="H13" s="63">
        <f t="shared" si="3"/>
        <v>14.188345287799308</v>
      </c>
      <c r="I13" s="64">
        <f t="shared" si="0"/>
        <v>36.023980301894873</v>
      </c>
      <c r="J13" s="64">
        <f t="shared" si="1"/>
        <v>32.25207864968062</v>
      </c>
      <c r="K13" s="64">
        <f t="shared" si="2"/>
        <v>17.535595760625199</v>
      </c>
      <c r="L13" s="65"/>
    </row>
    <row r="14" spans="2:15">
      <c r="B14" s="66" t="s">
        <v>8</v>
      </c>
      <c r="C14" s="67">
        <v>13355</v>
      </c>
      <c r="D14" s="68">
        <v>1310</v>
      </c>
      <c r="E14" s="68">
        <v>4853</v>
      </c>
      <c r="F14" s="67">
        <v>4102</v>
      </c>
      <c r="G14" s="67">
        <v>3090</v>
      </c>
      <c r="H14" s="69">
        <f t="shared" si="3"/>
        <v>9.8090602770497934</v>
      </c>
      <c r="I14" s="70">
        <f t="shared" si="0"/>
        <v>36.338450018719584</v>
      </c>
      <c r="J14" s="70">
        <f t="shared" si="1"/>
        <v>30.715087982029203</v>
      </c>
      <c r="K14" s="70">
        <f t="shared" si="2"/>
        <v>23.137401722201425</v>
      </c>
      <c r="L14" s="65"/>
    </row>
    <row r="15" spans="2:15">
      <c r="B15" s="60" t="s">
        <v>9</v>
      </c>
      <c r="C15" s="71">
        <v>65138</v>
      </c>
      <c r="D15" s="72">
        <v>8399</v>
      </c>
      <c r="E15" s="72">
        <v>23640</v>
      </c>
      <c r="F15" s="71">
        <v>21718</v>
      </c>
      <c r="G15" s="71">
        <v>11381</v>
      </c>
      <c r="H15" s="63">
        <f t="shared" si="3"/>
        <v>12.894163161288342</v>
      </c>
      <c r="I15" s="64">
        <f t="shared" si="0"/>
        <v>36.29217968006386</v>
      </c>
      <c r="J15" s="64">
        <f t="shared" si="1"/>
        <v>33.341521078326011</v>
      </c>
      <c r="K15" s="64">
        <f t="shared" si="2"/>
        <v>17.472136080321778</v>
      </c>
      <c r="L15" s="65"/>
    </row>
    <row r="16" spans="2:15">
      <c r="B16" s="66" t="s">
        <v>10</v>
      </c>
      <c r="C16" s="67">
        <v>130722</v>
      </c>
      <c r="D16" s="68">
        <v>19049</v>
      </c>
      <c r="E16" s="68">
        <v>47757</v>
      </c>
      <c r="F16" s="67">
        <v>42187</v>
      </c>
      <c r="G16" s="67">
        <v>21729</v>
      </c>
      <c r="H16" s="69">
        <f t="shared" si="3"/>
        <v>14.572145469010572</v>
      </c>
      <c r="I16" s="70">
        <f t="shared" si="0"/>
        <v>36.533253775187035</v>
      </c>
      <c r="J16" s="70">
        <f t="shared" si="1"/>
        <v>32.27230305533881</v>
      </c>
      <c r="K16" s="70">
        <f t="shared" si="2"/>
        <v>16.62229770046358</v>
      </c>
      <c r="L16" s="65"/>
    </row>
    <row r="17" spans="2:12">
      <c r="B17" s="60" t="s">
        <v>11</v>
      </c>
      <c r="C17" s="71">
        <v>34665</v>
      </c>
      <c r="D17" s="72">
        <v>4191</v>
      </c>
      <c r="E17" s="72">
        <v>12159</v>
      </c>
      <c r="F17" s="71">
        <v>12265</v>
      </c>
      <c r="G17" s="71">
        <v>6050</v>
      </c>
      <c r="H17" s="63">
        <f t="shared" si="3"/>
        <v>12.090004327131112</v>
      </c>
      <c r="I17" s="64">
        <f t="shared" si="0"/>
        <v>35.075724794461273</v>
      </c>
      <c r="J17" s="64">
        <f t="shared" si="1"/>
        <v>35.381508726381078</v>
      </c>
      <c r="K17" s="64">
        <f t="shared" si="2"/>
        <v>17.452762152026541</v>
      </c>
      <c r="L17" s="65"/>
    </row>
    <row r="18" spans="2:12">
      <c r="B18" s="66" t="s">
        <v>12</v>
      </c>
      <c r="C18" s="67">
        <v>7136</v>
      </c>
      <c r="D18" s="68">
        <v>1032</v>
      </c>
      <c r="E18" s="68">
        <v>2689</v>
      </c>
      <c r="F18" s="67">
        <v>2285</v>
      </c>
      <c r="G18" s="67">
        <v>1130</v>
      </c>
      <c r="H18" s="69">
        <f t="shared" si="3"/>
        <v>14.461883408071749</v>
      </c>
      <c r="I18" s="70">
        <f t="shared" si="0"/>
        <v>37.68217488789238</v>
      </c>
      <c r="J18" s="70">
        <f t="shared" si="1"/>
        <v>32.0207399103139</v>
      </c>
      <c r="K18" s="70">
        <f t="shared" si="2"/>
        <v>15.835201793721973</v>
      </c>
      <c r="L18" s="65"/>
    </row>
    <row r="19" spans="2:12">
      <c r="B19" s="60" t="s">
        <v>13</v>
      </c>
      <c r="C19" s="71">
        <v>38729</v>
      </c>
      <c r="D19" s="72">
        <v>3110</v>
      </c>
      <c r="E19" s="72">
        <v>15405</v>
      </c>
      <c r="F19" s="71">
        <v>12567</v>
      </c>
      <c r="G19" s="71">
        <v>7647</v>
      </c>
      <c r="H19" s="63">
        <f t="shared" si="3"/>
        <v>8.030158279325569</v>
      </c>
      <c r="I19" s="64">
        <f t="shared" si="0"/>
        <v>39.776394949521034</v>
      </c>
      <c r="J19" s="64">
        <f t="shared" si="1"/>
        <v>32.448552764078599</v>
      </c>
      <c r="K19" s="64">
        <f t="shared" si="2"/>
        <v>19.744894007074802</v>
      </c>
      <c r="L19" s="65"/>
    </row>
    <row r="20" spans="2:12">
      <c r="B20" s="66" t="s">
        <v>14</v>
      </c>
      <c r="C20" s="67">
        <v>19202</v>
      </c>
      <c r="D20" s="68">
        <v>2042</v>
      </c>
      <c r="E20" s="68">
        <v>6897</v>
      </c>
      <c r="F20" s="67">
        <v>5607</v>
      </c>
      <c r="G20" s="67">
        <v>4656</v>
      </c>
      <c r="H20" s="69">
        <f t="shared" si="3"/>
        <v>10.634308926153526</v>
      </c>
      <c r="I20" s="70">
        <f t="shared" si="0"/>
        <v>35.918133527757526</v>
      </c>
      <c r="J20" s="70">
        <f t="shared" si="1"/>
        <v>29.200083324653679</v>
      </c>
      <c r="K20" s="70">
        <f t="shared" si="2"/>
        <v>24.247474221435265</v>
      </c>
      <c r="L20" s="65"/>
    </row>
    <row r="21" spans="2:12">
      <c r="B21" s="60" t="s">
        <v>15</v>
      </c>
      <c r="C21" s="71">
        <v>22812</v>
      </c>
      <c r="D21" s="72">
        <v>2484</v>
      </c>
      <c r="E21" s="72">
        <v>8280</v>
      </c>
      <c r="F21" s="71">
        <v>8021</v>
      </c>
      <c r="G21" s="71">
        <v>4027</v>
      </c>
      <c r="H21" s="63">
        <f t="shared" si="3"/>
        <v>10.889005786428195</v>
      </c>
      <c r="I21" s="64">
        <f t="shared" si="0"/>
        <v>36.296685954760655</v>
      </c>
      <c r="J21" s="64">
        <f t="shared" si="1"/>
        <v>35.161318604243377</v>
      </c>
      <c r="K21" s="64">
        <f t="shared" si="2"/>
        <v>17.652989654567772</v>
      </c>
      <c r="L21" s="65"/>
    </row>
    <row r="22" spans="2:12">
      <c r="B22" s="66" t="s">
        <v>16</v>
      </c>
      <c r="C22" s="67">
        <v>15904</v>
      </c>
      <c r="D22" s="73">
        <v>1372</v>
      </c>
      <c r="E22" s="73">
        <v>6426</v>
      </c>
      <c r="F22" s="74">
        <v>4461</v>
      </c>
      <c r="G22" s="74">
        <v>3645</v>
      </c>
      <c r="H22" s="69">
        <f t="shared" si="3"/>
        <v>8.626760563380282</v>
      </c>
      <c r="I22" s="70">
        <f t="shared" si="0"/>
        <v>40.404929577464785</v>
      </c>
      <c r="J22" s="70">
        <f t="shared" si="1"/>
        <v>28.049547283702214</v>
      </c>
      <c r="K22" s="70">
        <f t="shared" si="2"/>
        <v>22.918762575452718</v>
      </c>
      <c r="L22" s="65"/>
    </row>
    <row r="23" spans="2:12">
      <c r="B23" s="75" t="s">
        <v>17</v>
      </c>
      <c r="C23" s="4">
        <f>SUM(C9:C10,C14,C19:C20,C22)</f>
        <v>146016</v>
      </c>
      <c r="D23" s="4">
        <f t="shared" ref="D23:G23" si="4">SUM(D9:D10,D14,D19:D20,D22)</f>
        <v>13575</v>
      </c>
      <c r="E23" s="4">
        <f t="shared" si="4"/>
        <v>57315</v>
      </c>
      <c r="F23" s="4">
        <f t="shared" si="4"/>
        <v>45015</v>
      </c>
      <c r="G23" s="4">
        <f t="shared" si="4"/>
        <v>30111</v>
      </c>
      <c r="H23" s="76">
        <f t="shared" si="3"/>
        <v>9.2969263642340572</v>
      </c>
      <c r="I23" s="77">
        <f t="shared" si="0"/>
        <v>39.2525476660092</v>
      </c>
      <c r="J23" s="77">
        <f t="shared" si="1"/>
        <v>30.828813280736355</v>
      </c>
      <c r="K23" s="77">
        <f t="shared" si="2"/>
        <v>20.621712689020381</v>
      </c>
      <c r="L23" s="65"/>
    </row>
    <row r="24" spans="2:12">
      <c r="B24" s="60" t="s">
        <v>18</v>
      </c>
      <c r="C24" s="25">
        <f>SUM(C7:C8,C11:C13,C15:C18,C21)</f>
        <v>553946</v>
      </c>
      <c r="D24" s="25">
        <f t="shared" ref="D24:G24" si="5">SUM(D7:D8,D11:D13,D15:D18,D21)</f>
        <v>83290</v>
      </c>
      <c r="E24" s="25">
        <f t="shared" si="5"/>
        <v>201134</v>
      </c>
      <c r="F24" s="25">
        <f t="shared" si="5"/>
        <v>180061</v>
      </c>
      <c r="G24" s="25">
        <f t="shared" si="5"/>
        <v>89461</v>
      </c>
      <c r="H24" s="63">
        <f t="shared" si="3"/>
        <v>15.035761608532239</v>
      </c>
      <c r="I24" s="64">
        <f t="shared" si="0"/>
        <v>36.309315348427461</v>
      </c>
      <c r="J24" s="64">
        <f t="shared" si="1"/>
        <v>32.505153931971705</v>
      </c>
      <c r="K24" s="64">
        <f t="shared" si="2"/>
        <v>16.149769111068586</v>
      </c>
      <c r="L24" s="65"/>
    </row>
    <row r="25" spans="2:12">
      <c r="B25" s="78" t="s">
        <v>19</v>
      </c>
      <c r="C25" s="5">
        <f>SUM(C7:C22)</f>
        <v>699962</v>
      </c>
      <c r="D25" s="5">
        <f t="shared" ref="D25:G25" si="6">SUM(D7:D22)</f>
        <v>96865</v>
      </c>
      <c r="E25" s="5">
        <f t="shared" si="6"/>
        <v>258449</v>
      </c>
      <c r="F25" s="5">
        <f t="shared" si="6"/>
        <v>225076</v>
      </c>
      <c r="G25" s="5">
        <f t="shared" si="6"/>
        <v>119572</v>
      </c>
      <c r="H25" s="79">
        <f t="shared" si="3"/>
        <v>13.838608381597858</v>
      </c>
      <c r="I25" s="80">
        <f t="shared" si="0"/>
        <v>36.923290121463737</v>
      </c>
      <c r="J25" s="80">
        <f t="shared" si="1"/>
        <v>32.155459867821392</v>
      </c>
      <c r="K25" s="80">
        <f t="shared" si="2"/>
        <v>17.08264162911701</v>
      </c>
      <c r="L25" s="65"/>
    </row>
    <row r="26" spans="2:12">
      <c r="B26" s="179" t="s">
        <v>35</v>
      </c>
      <c r="C26" s="196"/>
      <c r="D26" s="196"/>
      <c r="E26" s="196"/>
      <c r="F26" s="196"/>
      <c r="G26" s="196"/>
      <c r="H26" s="196"/>
      <c r="I26" s="196"/>
      <c r="J26" s="196"/>
      <c r="K26" s="196"/>
    </row>
    <row r="27" spans="2:12" ht="32.25" customHeight="1">
      <c r="B27" s="197" t="s">
        <v>66</v>
      </c>
      <c r="C27" s="197"/>
      <c r="D27" s="197"/>
      <c r="E27" s="197"/>
      <c r="F27" s="197"/>
      <c r="G27" s="197"/>
      <c r="H27" s="197"/>
      <c r="I27" s="197"/>
      <c r="J27" s="197"/>
      <c r="K27" s="197"/>
    </row>
    <row r="28" spans="2:12" ht="14.1" customHeight="1">
      <c r="B28" s="162" t="s">
        <v>67</v>
      </c>
      <c r="C28" s="162"/>
      <c r="D28" s="162"/>
      <c r="E28" s="162"/>
      <c r="F28" s="162"/>
      <c r="G28" s="162"/>
      <c r="H28" s="162"/>
      <c r="I28" s="162"/>
      <c r="J28" s="162"/>
      <c r="K28" s="162"/>
    </row>
    <row r="30" spans="2:12">
      <c r="H30" s="65"/>
    </row>
  </sheetData>
  <mergeCells count="10">
    <mergeCell ref="B26:K26"/>
    <mergeCell ref="B27:K27"/>
    <mergeCell ref="B28:K28"/>
    <mergeCell ref="B2:K2"/>
    <mergeCell ref="B3:B6"/>
    <mergeCell ref="C3:K3"/>
    <mergeCell ref="C4:C5"/>
    <mergeCell ref="D4:K4"/>
    <mergeCell ref="C6:G6"/>
    <mergeCell ref="H6:K6"/>
  </mergeCell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995A4-E048-4620-BF31-B01692B90EBE}">
  <dimension ref="B2:O30"/>
  <sheetViews>
    <sheetView workbookViewId="0">
      <selection activeCell="B2" sqref="B2:K2"/>
    </sheetView>
  </sheetViews>
  <sheetFormatPr baseColWidth="10" defaultColWidth="9.09765625" defaultRowHeight="14.4"/>
  <cols>
    <col min="1" max="1" width="9.09765625" style="59"/>
    <col min="2" max="2" width="28.8984375" style="59" customWidth="1"/>
    <col min="3" max="11" width="24.8984375" style="59" customWidth="1"/>
    <col min="12" max="15" width="19.59765625" style="59" customWidth="1"/>
    <col min="16" max="19" width="15.19921875" style="59" customWidth="1"/>
    <col min="20" max="16384" width="9.09765625" style="59"/>
  </cols>
  <sheetData>
    <row r="2" spans="2:15" ht="15.6" customHeight="1">
      <c r="B2" s="181" t="s">
        <v>68</v>
      </c>
      <c r="C2" s="181"/>
      <c r="D2" s="181"/>
      <c r="E2" s="181"/>
      <c r="F2" s="181"/>
      <c r="G2" s="181"/>
      <c r="H2" s="181"/>
      <c r="I2" s="181"/>
      <c r="J2" s="181"/>
      <c r="K2" s="181"/>
      <c r="L2" s="1"/>
      <c r="M2" s="1"/>
      <c r="N2" s="1"/>
      <c r="O2" s="1"/>
    </row>
    <row r="3" spans="2:15">
      <c r="B3" s="182" t="s">
        <v>20</v>
      </c>
      <c r="C3" s="185" t="s">
        <v>45</v>
      </c>
      <c r="D3" s="186"/>
      <c r="E3" s="186"/>
      <c r="F3" s="186"/>
      <c r="G3" s="186"/>
      <c r="H3" s="186"/>
      <c r="I3" s="186"/>
      <c r="J3" s="186"/>
      <c r="K3" s="187"/>
    </row>
    <row r="4" spans="2:15">
      <c r="B4" s="183"/>
      <c r="C4" s="188" t="s">
        <v>21</v>
      </c>
      <c r="D4" s="189" t="s">
        <v>22</v>
      </c>
      <c r="E4" s="190"/>
      <c r="F4" s="190"/>
      <c r="G4" s="190"/>
      <c r="H4" s="190"/>
      <c r="I4" s="190"/>
      <c r="J4" s="190"/>
      <c r="K4" s="191"/>
    </row>
    <row r="5" spans="2:15" ht="51.75" customHeight="1">
      <c r="B5" s="183"/>
      <c r="C5" s="188"/>
      <c r="D5" s="2" t="s">
        <v>23</v>
      </c>
      <c r="E5" s="3" t="s">
        <v>24</v>
      </c>
      <c r="F5" s="2" t="s">
        <v>25</v>
      </c>
      <c r="G5" s="2" t="s">
        <v>26</v>
      </c>
      <c r="H5" s="2" t="s">
        <v>23</v>
      </c>
      <c r="I5" s="3" t="s">
        <v>24</v>
      </c>
      <c r="J5" s="2" t="s">
        <v>25</v>
      </c>
      <c r="K5" s="2" t="s">
        <v>26</v>
      </c>
    </row>
    <row r="6" spans="2:15">
      <c r="B6" s="184"/>
      <c r="C6" s="192" t="s">
        <v>0</v>
      </c>
      <c r="D6" s="192"/>
      <c r="E6" s="192"/>
      <c r="F6" s="192"/>
      <c r="G6" s="193"/>
      <c r="H6" s="194" t="s">
        <v>27</v>
      </c>
      <c r="I6" s="192"/>
      <c r="J6" s="192"/>
      <c r="K6" s="193"/>
    </row>
    <row r="7" spans="2:15">
      <c r="B7" s="60" t="s">
        <v>1</v>
      </c>
      <c r="C7" s="61">
        <v>99758</v>
      </c>
      <c r="D7" s="62">
        <v>17171</v>
      </c>
      <c r="E7" s="62">
        <v>34485</v>
      </c>
      <c r="F7" s="61">
        <v>32207</v>
      </c>
      <c r="G7" s="61">
        <v>15895</v>
      </c>
      <c r="H7" s="63">
        <f>D7/C7*100</f>
        <v>17.212654624190542</v>
      </c>
      <c r="I7" s="64">
        <f>E7/C7*100</f>
        <v>34.56865614787786</v>
      </c>
      <c r="J7" s="64">
        <f>F7/C7*100</f>
        <v>32.285130014635413</v>
      </c>
      <c r="K7" s="64">
        <f>G7/C7*100</f>
        <v>15.933559213296178</v>
      </c>
      <c r="L7" s="65"/>
    </row>
    <row r="8" spans="2:15">
      <c r="B8" s="66" t="s">
        <v>2</v>
      </c>
      <c r="C8" s="67">
        <v>100590</v>
      </c>
      <c r="D8" s="68">
        <v>18207</v>
      </c>
      <c r="E8" s="68">
        <v>36598</v>
      </c>
      <c r="F8" s="67">
        <v>32437</v>
      </c>
      <c r="G8" s="67">
        <v>13348</v>
      </c>
      <c r="H8" s="69">
        <f>D8/C8*100</f>
        <v>18.100208768267223</v>
      </c>
      <c r="I8" s="70">
        <f t="shared" ref="I8:I25" si="0">E8/C8*100</f>
        <v>36.383338304006365</v>
      </c>
      <c r="J8" s="70">
        <f t="shared" ref="J8:J25" si="1">F8/C8*100</f>
        <v>32.246744209165925</v>
      </c>
      <c r="K8" s="70">
        <f t="shared" ref="K8:K25" si="2">G8/C8*100</f>
        <v>13.269708718560494</v>
      </c>
      <c r="L8" s="65"/>
    </row>
    <row r="9" spans="2:15">
      <c r="B9" s="60" t="s">
        <v>3</v>
      </c>
      <c r="C9" s="71">
        <v>35076</v>
      </c>
      <c r="D9" s="72">
        <v>3757</v>
      </c>
      <c r="E9" s="72">
        <v>14426</v>
      </c>
      <c r="F9" s="71">
        <v>10800</v>
      </c>
      <c r="G9" s="71">
        <v>6093</v>
      </c>
      <c r="H9" s="63">
        <f>D9/C9*100</f>
        <v>10.711027483179382</v>
      </c>
      <c r="I9" s="64">
        <f t="shared" si="0"/>
        <v>41.127836697456949</v>
      </c>
      <c r="J9" s="64">
        <f t="shared" si="1"/>
        <v>30.79028395484092</v>
      </c>
      <c r="K9" s="64">
        <f t="shared" si="2"/>
        <v>17.370851864522752</v>
      </c>
      <c r="L9" s="65"/>
    </row>
    <row r="10" spans="2:15">
      <c r="B10" s="66" t="s">
        <v>4</v>
      </c>
      <c r="C10" s="67">
        <v>19057</v>
      </c>
      <c r="D10" s="68">
        <v>1722</v>
      </c>
      <c r="E10" s="68">
        <v>7560</v>
      </c>
      <c r="F10" s="67">
        <v>5907</v>
      </c>
      <c r="G10" s="67">
        <v>3868</v>
      </c>
      <c r="H10" s="69">
        <f t="shared" ref="H10:H25" si="3">D10/C10*100</f>
        <v>9.0360497455003408</v>
      </c>
      <c r="I10" s="70">
        <f t="shared" si="0"/>
        <v>39.670462297318572</v>
      </c>
      <c r="J10" s="70">
        <f t="shared" si="1"/>
        <v>30.996484231515982</v>
      </c>
      <c r="K10" s="70">
        <f t="shared" si="2"/>
        <v>20.29700372566511</v>
      </c>
      <c r="L10" s="65"/>
    </row>
    <row r="11" spans="2:15">
      <c r="B11" s="60" t="s">
        <v>5</v>
      </c>
      <c r="C11" s="71">
        <v>5823</v>
      </c>
      <c r="D11" s="72">
        <v>614</v>
      </c>
      <c r="E11" s="72">
        <v>2453</v>
      </c>
      <c r="F11" s="71">
        <v>1795</v>
      </c>
      <c r="G11" s="71">
        <v>961</v>
      </c>
      <c r="H11" s="63">
        <f t="shared" si="3"/>
        <v>10.544392924609308</v>
      </c>
      <c r="I11" s="64">
        <f t="shared" si="0"/>
        <v>42.126051863300709</v>
      </c>
      <c r="J11" s="64">
        <f t="shared" si="1"/>
        <v>30.826034690022325</v>
      </c>
      <c r="K11" s="64">
        <f t="shared" si="2"/>
        <v>16.503520522067664</v>
      </c>
      <c r="L11" s="65"/>
    </row>
    <row r="12" spans="2:15" ht="15.6">
      <c r="B12" s="66" t="s">
        <v>6</v>
      </c>
      <c r="C12" s="67">
        <v>17981</v>
      </c>
      <c r="D12" s="68">
        <v>2077</v>
      </c>
      <c r="E12" s="43">
        <v>8074</v>
      </c>
      <c r="F12" s="44">
        <v>5207</v>
      </c>
      <c r="G12" s="67">
        <v>2623</v>
      </c>
      <c r="H12" s="69">
        <f t="shared" si="3"/>
        <v>11.5510816973472</v>
      </c>
      <c r="I12" s="45">
        <f t="shared" si="0"/>
        <v>44.902953117179244</v>
      </c>
      <c r="J12" s="45">
        <f t="shared" si="1"/>
        <v>28.958344919637398</v>
      </c>
      <c r="K12" s="70">
        <f t="shared" si="2"/>
        <v>14.58762026583616</v>
      </c>
      <c r="L12" s="65"/>
    </row>
    <row r="13" spans="2:15">
      <c r="B13" s="60" t="s">
        <v>7</v>
      </c>
      <c r="C13" s="71">
        <v>53552</v>
      </c>
      <c r="D13" s="72">
        <v>7620</v>
      </c>
      <c r="E13" s="72">
        <v>19293</v>
      </c>
      <c r="F13" s="71">
        <v>17323</v>
      </c>
      <c r="G13" s="71">
        <v>9316</v>
      </c>
      <c r="H13" s="63">
        <f t="shared" si="3"/>
        <v>14.229160442187034</v>
      </c>
      <c r="I13" s="64">
        <f t="shared" si="0"/>
        <v>36.026665670749921</v>
      </c>
      <c r="J13" s="64">
        <f t="shared" si="1"/>
        <v>32.347998207349868</v>
      </c>
      <c r="K13" s="64">
        <f t="shared" si="2"/>
        <v>17.396175679713178</v>
      </c>
      <c r="L13" s="65"/>
    </row>
    <row r="14" spans="2:15">
      <c r="B14" s="66" t="s">
        <v>8</v>
      </c>
      <c r="C14" s="67">
        <v>11138</v>
      </c>
      <c r="D14" s="68">
        <v>1130</v>
      </c>
      <c r="E14" s="68">
        <v>4093</v>
      </c>
      <c r="F14" s="67">
        <v>3427</v>
      </c>
      <c r="G14" s="67">
        <v>2488</v>
      </c>
      <c r="H14" s="69">
        <f t="shared" si="3"/>
        <v>10.14544801580176</v>
      </c>
      <c r="I14" s="70">
        <f t="shared" si="0"/>
        <v>36.748069671395221</v>
      </c>
      <c r="J14" s="70">
        <f t="shared" si="1"/>
        <v>30.768540132878435</v>
      </c>
      <c r="K14" s="70">
        <f t="shared" si="2"/>
        <v>22.337942179924582</v>
      </c>
      <c r="L14" s="65"/>
    </row>
    <row r="15" spans="2:15">
      <c r="B15" s="60" t="s">
        <v>9</v>
      </c>
      <c r="C15" s="71">
        <v>61300</v>
      </c>
      <c r="D15" s="72">
        <v>7967</v>
      </c>
      <c r="E15" s="72">
        <v>22367</v>
      </c>
      <c r="F15" s="71">
        <v>20504</v>
      </c>
      <c r="G15" s="71">
        <v>10462</v>
      </c>
      <c r="H15" s="63">
        <f t="shared" si="3"/>
        <v>12.996737357259381</v>
      </c>
      <c r="I15" s="64">
        <f t="shared" si="0"/>
        <v>36.487765089722672</v>
      </c>
      <c r="J15" s="64">
        <f t="shared" si="1"/>
        <v>33.448613376835233</v>
      </c>
      <c r="K15" s="64">
        <f t="shared" si="2"/>
        <v>17.066884176182707</v>
      </c>
      <c r="L15" s="65"/>
    </row>
    <row r="16" spans="2:15">
      <c r="B16" s="66" t="s">
        <v>10</v>
      </c>
      <c r="C16" s="67">
        <v>130469</v>
      </c>
      <c r="D16" s="68">
        <v>19018</v>
      </c>
      <c r="E16" s="68">
        <v>47683</v>
      </c>
      <c r="F16" s="67">
        <v>42098</v>
      </c>
      <c r="G16" s="67">
        <v>21670</v>
      </c>
      <c r="H16" s="69">
        <f t="shared" si="3"/>
        <v>14.576642727391182</v>
      </c>
      <c r="I16" s="70">
        <f t="shared" si="0"/>
        <v>36.5473790708904</v>
      </c>
      <c r="J16" s="70">
        <f t="shared" si="1"/>
        <v>32.266668710574926</v>
      </c>
      <c r="K16" s="70">
        <f t="shared" si="2"/>
        <v>16.609309491143488</v>
      </c>
      <c r="L16" s="65"/>
    </row>
    <row r="17" spans="2:12">
      <c r="B17" s="60" t="s">
        <v>11</v>
      </c>
      <c r="C17" s="71">
        <v>33767</v>
      </c>
      <c r="D17" s="72">
        <v>4056</v>
      </c>
      <c r="E17" s="72">
        <v>11847</v>
      </c>
      <c r="F17" s="71">
        <v>11980</v>
      </c>
      <c r="G17" s="71">
        <v>5884</v>
      </c>
      <c r="H17" s="63">
        <f t="shared" si="3"/>
        <v>12.011727426185329</v>
      </c>
      <c r="I17" s="64">
        <f t="shared" si="0"/>
        <v>35.084550004442207</v>
      </c>
      <c r="J17" s="64">
        <f t="shared" si="1"/>
        <v>35.478425681878754</v>
      </c>
      <c r="K17" s="64">
        <f t="shared" si="2"/>
        <v>17.425296887493708</v>
      </c>
      <c r="L17" s="65"/>
    </row>
    <row r="18" spans="2:12">
      <c r="B18" s="66" t="s">
        <v>12</v>
      </c>
      <c r="C18" s="67">
        <v>6917</v>
      </c>
      <c r="D18" s="68">
        <v>1018</v>
      </c>
      <c r="E18" s="68">
        <v>2606</v>
      </c>
      <c r="F18" s="67">
        <v>2215</v>
      </c>
      <c r="G18" s="67">
        <v>1078</v>
      </c>
      <c r="H18" s="69">
        <f t="shared" si="3"/>
        <v>14.717363018649705</v>
      </c>
      <c r="I18" s="70">
        <f t="shared" si="0"/>
        <v>37.675292756975566</v>
      </c>
      <c r="J18" s="70">
        <f t="shared" si="1"/>
        <v>32.022553129969637</v>
      </c>
      <c r="K18" s="70">
        <f t="shared" si="2"/>
        <v>15.584791094405089</v>
      </c>
      <c r="L18" s="65"/>
    </row>
    <row r="19" spans="2:12">
      <c r="B19" s="60" t="s">
        <v>13</v>
      </c>
      <c r="C19" s="71">
        <v>30556</v>
      </c>
      <c r="D19" s="72">
        <v>2603</v>
      </c>
      <c r="E19" s="72">
        <v>12209</v>
      </c>
      <c r="F19" s="71">
        <v>9871</v>
      </c>
      <c r="G19" s="71">
        <v>5873</v>
      </c>
      <c r="H19" s="63">
        <f t="shared" si="3"/>
        <v>8.5187851813064537</v>
      </c>
      <c r="I19" s="64">
        <f t="shared" si="0"/>
        <v>39.956146092420475</v>
      </c>
      <c r="J19" s="64">
        <f t="shared" si="1"/>
        <v>32.304621023694203</v>
      </c>
      <c r="K19" s="64">
        <f t="shared" si="2"/>
        <v>19.220447702578873</v>
      </c>
      <c r="L19" s="65"/>
    </row>
    <row r="20" spans="2:12">
      <c r="B20" s="66" t="s">
        <v>14</v>
      </c>
      <c r="C20" s="67">
        <v>15980</v>
      </c>
      <c r="D20" s="68">
        <v>1661</v>
      </c>
      <c r="E20" s="68">
        <v>5766</v>
      </c>
      <c r="F20" s="67">
        <v>4655</v>
      </c>
      <c r="G20" s="67">
        <v>3898</v>
      </c>
      <c r="H20" s="69">
        <f t="shared" si="3"/>
        <v>10.39424280350438</v>
      </c>
      <c r="I20" s="70">
        <f t="shared" si="0"/>
        <v>36.082603254067585</v>
      </c>
      <c r="J20" s="70">
        <f t="shared" si="1"/>
        <v>29.130162703379227</v>
      </c>
      <c r="K20" s="70">
        <f t="shared" si="2"/>
        <v>24.392991239048811</v>
      </c>
      <c r="L20" s="65"/>
    </row>
    <row r="21" spans="2:12">
      <c r="B21" s="60" t="s">
        <v>15</v>
      </c>
      <c r="C21" s="71">
        <v>21978</v>
      </c>
      <c r="D21" s="72">
        <v>2387</v>
      </c>
      <c r="E21" s="72">
        <v>7984</v>
      </c>
      <c r="F21" s="71">
        <v>7760</v>
      </c>
      <c r="G21" s="71">
        <v>3847</v>
      </c>
      <c r="H21" s="63">
        <f t="shared" si="3"/>
        <v>10.860860860860861</v>
      </c>
      <c r="I21" s="64">
        <f t="shared" si="0"/>
        <v>36.327236327236328</v>
      </c>
      <c r="J21" s="64">
        <f t="shared" si="1"/>
        <v>35.308035308035308</v>
      </c>
      <c r="K21" s="64">
        <f t="shared" si="2"/>
        <v>17.503867503867504</v>
      </c>
      <c r="L21" s="65"/>
    </row>
    <row r="22" spans="2:12" ht="15.6">
      <c r="B22" s="66" t="s">
        <v>16</v>
      </c>
      <c r="C22" s="67">
        <v>15885</v>
      </c>
      <c r="D22" s="73">
        <v>1368</v>
      </c>
      <c r="E22" s="47">
        <v>6420</v>
      </c>
      <c r="F22" s="48">
        <v>4457</v>
      </c>
      <c r="G22" s="74">
        <v>3640</v>
      </c>
      <c r="H22" s="69">
        <f t="shared" si="3"/>
        <v>8.6118980169971682</v>
      </c>
      <c r="I22" s="45">
        <f t="shared" si="0"/>
        <v>40.415486307837583</v>
      </c>
      <c r="J22" s="45">
        <f t="shared" si="1"/>
        <v>28.057916273213724</v>
      </c>
      <c r="K22" s="70">
        <f t="shared" si="2"/>
        <v>22.914699401951527</v>
      </c>
      <c r="L22" s="65"/>
    </row>
    <row r="23" spans="2:12" ht="15.6">
      <c r="B23" s="50" t="s">
        <v>17</v>
      </c>
      <c r="C23" s="4">
        <f>SUM(D23:G23)</f>
        <v>127692</v>
      </c>
      <c r="D23" s="4">
        <f>SUM(D9:D10,D14,D19:D20,D22)</f>
        <v>12241</v>
      </c>
      <c r="E23" s="4">
        <f t="shared" ref="E23:G23" si="4">SUM(E9:E10,E14,E19:E20,E22)</f>
        <v>50474</v>
      </c>
      <c r="F23" s="4">
        <f>SUM(F9:F10,F14,F19:F20,F22)</f>
        <v>39117</v>
      </c>
      <c r="G23" s="4">
        <f t="shared" si="4"/>
        <v>25860</v>
      </c>
      <c r="H23" s="76">
        <f t="shared" si="3"/>
        <v>9.5863484008395208</v>
      </c>
      <c r="I23" s="77">
        <f t="shared" si="0"/>
        <v>39.527926573317046</v>
      </c>
      <c r="J23" s="77">
        <f t="shared" si="1"/>
        <v>30.633868997274693</v>
      </c>
      <c r="K23" s="77">
        <f t="shared" si="2"/>
        <v>20.251856028568742</v>
      </c>
      <c r="L23" s="65"/>
    </row>
    <row r="24" spans="2:12" ht="15.6">
      <c r="B24" s="53" t="s">
        <v>18</v>
      </c>
      <c r="C24" s="25">
        <f>SUM(D24:G24)</f>
        <v>532135</v>
      </c>
      <c r="D24" s="25">
        <f t="shared" ref="D24:F24" si="5">SUM(D7:D8,D11:D13,D15:D18,D21)</f>
        <v>80135</v>
      </c>
      <c r="E24" s="25">
        <f>SUM(E7:E8,E11:E13,E15:E18,E21)</f>
        <v>193390</v>
      </c>
      <c r="F24" s="25">
        <f t="shared" si="5"/>
        <v>173526</v>
      </c>
      <c r="G24" s="25">
        <f>SUM(G7:G8,G11:G13,G15:G18,G21)</f>
        <v>85084</v>
      </c>
      <c r="H24" s="63">
        <f t="shared" si="3"/>
        <v>15.05914852434063</v>
      </c>
      <c r="I24" s="64">
        <f t="shared" si="0"/>
        <v>36.342281563888861</v>
      </c>
      <c r="J24" s="64">
        <f t="shared" si="1"/>
        <v>32.609394232666524</v>
      </c>
      <c r="K24" s="64">
        <f t="shared" si="2"/>
        <v>15.989175679103987</v>
      </c>
      <c r="L24" s="65"/>
    </row>
    <row r="25" spans="2:12" ht="15.6">
      <c r="B25" s="54" t="s">
        <v>19</v>
      </c>
      <c r="C25" s="5">
        <f>SUM(C7:C22)</f>
        <v>659827</v>
      </c>
      <c r="D25" s="5">
        <f t="shared" ref="D25:G25" si="6">SUM(D7:D22)</f>
        <v>92376</v>
      </c>
      <c r="E25" s="5">
        <f t="shared" si="6"/>
        <v>243864</v>
      </c>
      <c r="F25" s="5">
        <f t="shared" si="6"/>
        <v>212643</v>
      </c>
      <c r="G25" s="5">
        <f t="shared" si="6"/>
        <v>110944</v>
      </c>
      <c r="H25" s="79">
        <f t="shared" si="3"/>
        <v>14.000033342072998</v>
      </c>
      <c r="I25" s="80">
        <f t="shared" si="0"/>
        <v>36.958778588933164</v>
      </c>
      <c r="J25" s="80">
        <f t="shared" si="1"/>
        <v>32.227083765896211</v>
      </c>
      <c r="K25" s="80">
        <f t="shared" si="2"/>
        <v>16.814104303097629</v>
      </c>
      <c r="L25" s="65"/>
    </row>
    <row r="26" spans="2:12" ht="44.1" customHeight="1">
      <c r="B26" s="162" t="s">
        <v>46</v>
      </c>
      <c r="C26" s="162"/>
      <c r="D26" s="162"/>
      <c r="E26" s="162"/>
      <c r="F26" s="162"/>
      <c r="G26" s="162"/>
      <c r="H26" s="162"/>
      <c r="I26" s="162"/>
      <c r="J26" s="162"/>
      <c r="K26" s="162"/>
    </row>
    <row r="27" spans="2:12" ht="32.25" customHeight="1">
      <c r="B27" s="198" t="s">
        <v>66</v>
      </c>
      <c r="C27" s="198"/>
      <c r="D27" s="198"/>
      <c r="E27" s="198"/>
      <c r="F27" s="198"/>
      <c r="G27" s="198"/>
      <c r="H27" s="198"/>
      <c r="I27" s="198"/>
      <c r="J27" s="198"/>
      <c r="K27" s="198"/>
    </row>
    <row r="28" spans="2:12">
      <c r="B28" s="162" t="s">
        <v>67</v>
      </c>
      <c r="C28" s="162"/>
      <c r="D28" s="162"/>
      <c r="E28" s="162"/>
      <c r="F28" s="162"/>
      <c r="G28" s="162"/>
      <c r="H28" s="162"/>
      <c r="I28" s="162"/>
      <c r="J28" s="162"/>
      <c r="K28" s="162"/>
    </row>
    <row r="30" spans="2:12">
      <c r="H30" s="65"/>
    </row>
  </sheetData>
  <mergeCells count="10">
    <mergeCell ref="B26:K26"/>
    <mergeCell ref="B27:K27"/>
    <mergeCell ref="B28:K28"/>
    <mergeCell ref="B2:K2"/>
    <mergeCell ref="B3:B6"/>
    <mergeCell ref="C3:K3"/>
    <mergeCell ref="C4:C5"/>
    <mergeCell ref="D4:K4"/>
    <mergeCell ref="C6:G6"/>
    <mergeCell ref="H6:K6"/>
  </mergeCells>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B79D2-FB40-481F-9971-36986EF85A02}">
  <dimension ref="B2:O30"/>
  <sheetViews>
    <sheetView zoomScaleNormal="100" workbookViewId="0">
      <selection activeCell="B2" sqref="B2:K2"/>
    </sheetView>
  </sheetViews>
  <sheetFormatPr baseColWidth="10" defaultColWidth="9.5" defaultRowHeight="14.4"/>
  <cols>
    <col min="1" max="1" width="9.5" style="6"/>
    <col min="2" max="11" width="24.59765625" style="6" customWidth="1"/>
    <col min="12" max="15" width="20" style="6" customWidth="1"/>
    <col min="16" max="19" width="15" style="6" customWidth="1"/>
    <col min="20" max="16384" width="9.5" style="6"/>
  </cols>
  <sheetData>
    <row r="2" spans="2:15" ht="15.6" customHeight="1">
      <c r="B2" s="181" t="s">
        <v>41</v>
      </c>
      <c r="C2" s="181"/>
      <c r="D2" s="181"/>
      <c r="E2" s="181"/>
      <c r="F2" s="181"/>
      <c r="G2" s="181"/>
      <c r="H2" s="181"/>
      <c r="I2" s="181"/>
      <c r="J2" s="181"/>
      <c r="K2" s="181"/>
      <c r="L2" s="1"/>
      <c r="M2" s="1"/>
      <c r="N2" s="1"/>
      <c r="O2" s="1"/>
    </row>
    <row r="3" spans="2:15">
      <c r="B3" s="182" t="s">
        <v>20</v>
      </c>
      <c r="C3" s="185" t="s">
        <v>37</v>
      </c>
      <c r="D3" s="186"/>
      <c r="E3" s="186"/>
      <c r="F3" s="186"/>
      <c r="G3" s="186"/>
      <c r="H3" s="186"/>
      <c r="I3" s="186"/>
      <c r="J3" s="186"/>
      <c r="K3" s="187"/>
    </row>
    <row r="4" spans="2:15">
      <c r="B4" s="183"/>
      <c r="C4" s="188" t="s">
        <v>21</v>
      </c>
      <c r="D4" s="189" t="s">
        <v>22</v>
      </c>
      <c r="E4" s="190"/>
      <c r="F4" s="190"/>
      <c r="G4" s="190"/>
      <c r="H4" s="190"/>
      <c r="I4" s="190"/>
      <c r="J4" s="190"/>
      <c r="K4" s="191"/>
    </row>
    <row r="5" spans="2:15">
      <c r="B5" s="183"/>
      <c r="C5" s="188"/>
      <c r="D5" s="2" t="s">
        <v>23</v>
      </c>
      <c r="E5" s="3" t="s">
        <v>24</v>
      </c>
      <c r="F5" s="2" t="s">
        <v>25</v>
      </c>
      <c r="G5" s="2" t="s">
        <v>26</v>
      </c>
      <c r="H5" s="2" t="s">
        <v>23</v>
      </c>
      <c r="I5" s="3" t="s">
        <v>24</v>
      </c>
      <c r="J5" s="2" t="s">
        <v>25</v>
      </c>
      <c r="K5" s="2" t="s">
        <v>26</v>
      </c>
    </row>
    <row r="6" spans="2:15">
      <c r="B6" s="184"/>
      <c r="C6" s="192" t="s">
        <v>0</v>
      </c>
      <c r="D6" s="192"/>
      <c r="E6" s="192"/>
      <c r="F6" s="192"/>
      <c r="G6" s="193"/>
      <c r="H6" s="194" t="s">
        <v>27</v>
      </c>
      <c r="I6" s="192"/>
      <c r="J6" s="192"/>
      <c r="K6" s="193"/>
    </row>
    <row r="7" spans="2:15">
      <c r="B7" s="7" t="s">
        <v>1</v>
      </c>
      <c r="C7" s="8">
        <v>99620</v>
      </c>
      <c r="D7" s="9">
        <v>16388</v>
      </c>
      <c r="E7" s="9">
        <v>34701</v>
      </c>
      <c r="F7" s="8">
        <v>32367</v>
      </c>
      <c r="G7" s="8">
        <v>16164</v>
      </c>
      <c r="H7" s="10">
        <f>D7/C7*100</f>
        <v>16.450511945392492</v>
      </c>
      <c r="I7" s="11">
        <f>E7/C7*100</f>
        <v>34.833366793816502</v>
      </c>
      <c r="J7" s="11">
        <f>F7/C7*100</f>
        <v>32.490463762296727</v>
      </c>
      <c r="K7" s="11">
        <f>G7/C7*100</f>
        <v>16.225657498494279</v>
      </c>
      <c r="L7" s="12"/>
    </row>
    <row r="8" spans="2:15">
      <c r="B8" s="13" t="s">
        <v>2</v>
      </c>
      <c r="C8" s="14">
        <v>106499</v>
      </c>
      <c r="D8" s="15">
        <v>18960</v>
      </c>
      <c r="E8" s="15">
        <v>38937</v>
      </c>
      <c r="F8" s="14">
        <v>34016</v>
      </c>
      <c r="G8" s="14">
        <v>14586</v>
      </c>
      <c r="H8" s="16">
        <f>D8/C8*100</f>
        <v>17.80298406557808</v>
      </c>
      <c r="I8" s="17">
        <f t="shared" ref="I8:I25" si="0">E8/C8*100</f>
        <v>36.56090667518005</v>
      </c>
      <c r="J8" s="17">
        <f t="shared" ref="J8:J25" si="1">F8/C8*100</f>
        <v>31.940206011324051</v>
      </c>
      <c r="K8" s="17">
        <f t="shared" ref="K8:K25" si="2">G8/C8*100</f>
        <v>13.695903247917821</v>
      </c>
      <c r="L8" s="12"/>
    </row>
    <row r="9" spans="2:15">
      <c r="B9" s="7" t="s">
        <v>3</v>
      </c>
      <c r="C9" s="18">
        <v>34098</v>
      </c>
      <c r="D9" s="19">
        <v>3338</v>
      </c>
      <c r="E9" s="19">
        <v>14066</v>
      </c>
      <c r="F9" s="18">
        <v>10760</v>
      </c>
      <c r="G9" s="18">
        <v>5934</v>
      </c>
      <c r="H9" s="10">
        <f>D9/C9*100</f>
        <v>9.7894304651299198</v>
      </c>
      <c r="I9" s="11">
        <f t="shared" si="0"/>
        <v>41.251686315912956</v>
      </c>
      <c r="J9" s="11">
        <f t="shared" si="1"/>
        <v>31.55610299724324</v>
      </c>
      <c r="K9" s="11">
        <f t="shared" si="2"/>
        <v>17.402780221713883</v>
      </c>
      <c r="L9" s="12"/>
    </row>
    <row r="10" spans="2:15">
      <c r="B10" s="13" t="s">
        <v>4</v>
      </c>
      <c r="C10" s="14">
        <v>23085</v>
      </c>
      <c r="D10" s="15">
        <v>1653</v>
      </c>
      <c r="E10" s="15">
        <v>8992</v>
      </c>
      <c r="F10" s="14">
        <v>7537</v>
      </c>
      <c r="G10" s="14">
        <v>4903</v>
      </c>
      <c r="H10" s="16">
        <f t="shared" ref="H10:H25" si="3">D10/C10*100</f>
        <v>7.1604938271604937</v>
      </c>
      <c r="I10" s="17">
        <f t="shared" si="0"/>
        <v>38.951700238249948</v>
      </c>
      <c r="J10" s="17">
        <f t="shared" si="1"/>
        <v>32.648906216157684</v>
      </c>
      <c r="K10" s="17">
        <f t="shared" si="2"/>
        <v>21.238899718431885</v>
      </c>
      <c r="L10" s="12"/>
    </row>
    <row r="11" spans="2:15">
      <c r="B11" s="7" t="s">
        <v>5</v>
      </c>
      <c r="C11" s="18">
        <v>5949</v>
      </c>
      <c r="D11" s="19">
        <v>579</v>
      </c>
      <c r="E11" s="19">
        <v>2447</v>
      </c>
      <c r="F11" s="18">
        <v>1907</v>
      </c>
      <c r="G11" s="18">
        <v>1016</v>
      </c>
      <c r="H11" s="10">
        <f t="shared" si="3"/>
        <v>9.7327281896116986</v>
      </c>
      <c r="I11" s="11">
        <f t="shared" si="0"/>
        <v>41.132963523281227</v>
      </c>
      <c r="J11" s="11">
        <f t="shared" si="1"/>
        <v>32.055807698772902</v>
      </c>
      <c r="K11" s="11">
        <f t="shared" si="2"/>
        <v>17.078500588334176</v>
      </c>
      <c r="L11" s="12"/>
    </row>
    <row r="12" spans="2:15">
      <c r="B12" s="13" t="s">
        <v>6</v>
      </c>
      <c r="C12" s="14">
        <v>17728</v>
      </c>
      <c r="D12" s="15">
        <v>2134</v>
      </c>
      <c r="E12" s="15">
        <v>7961</v>
      </c>
      <c r="F12" s="14">
        <v>5077</v>
      </c>
      <c r="G12" s="14">
        <v>2556</v>
      </c>
      <c r="H12" s="16">
        <f t="shared" si="3"/>
        <v>12.03745487364621</v>
      </c>
      <c r="I12" s="17">
        <f t="shared" si="0"/>
        <v>44.906362815884478</v>
      </c>
      <c r="J12" s="17">
        <f t="shared" si="1"/>
        <v>28.638312274368232</v>
      </c>
      <c r="K12" s="17">
        <f t="shared" si="2"/>
        <v>14.417870036101082</v>
      </c>
      <c r="L12" s="12"/>
    </row>
    <row r="13" spans="2:15">
      <c r="B13" s="7" t="s">
        <v>7</v>
      </c>
      <c r="C13" s="18">
        <v>53580</v>
      </c>
      <c r="D13" s="19">
        <v>7119</v>
      </c>
      <c r="E13" s="19">
        <v>19344</v>
      </c>
      <c r="F13" s="18">
        <v>17443</v>
      </c>
      <c r="G13" s="18">
        <v>9674</v>
      </c>
      <c r="H13" s="10">
        <f t="shared" si="3"/>
        <v>13.286674132138856</v>
      </c>
      <c r="I13" s="11">
        <f t="shared" si="0"/>
        <v>36.103023516237407</v>
      </c>
      <c r="J13" s="11">
        <f t="shared" si="1"/>
        <v>32.55505785740948</v>
      </c>
      <c r="K13" s="11">
        <f t="shared" si="2"/>
        <v>18.055244494214261</v>
      </c>
      <c r="L13" s="12"/>
    </row>
    <row r="14" spans="2:15">
      <c r="B14" s="13" t="s">
        <v>8</v>
      </c>
      <c r="C14" s="14">
        <v>13137</v>
      </c>
      <c r="D14" s="15">
        <v>1168</v>
      </c>
      <c r="E14" s="15">
        <v>4716</v>
      </c>
      <c r="F14" s="14">
        <v>4134</v>
      </c>
      <c r="G14" s="14">
        <v>3119</v>
      </c>
      <c r="H14" s="16">
        <f t="shared" si="3"/>
        <v>8.8909187790210851</v>
      </c>
      <c r="I14" s="17">
        <f t="shared" si="0"/>
        <v>35.898606987896784</v>
      </c>
      <c r="J14" s="17">
        <f t="shared" si="1"/>
        <v>31.468371774377712</v>
      </c>
      <c r="K14" s="17">
        <f t="shared" si="2"/>
        <v>23.742102458704423</v>
      </c>
      <c r="L14" s="12"/>
    </row>
    <row r="15" spans="2:15">
      <c r="B15" s="7" t="s">
        <v>9</v>
      </c>
      <c r="C15" s="18">
        <v>62148</v>
      </c>
      <c r="D15" s="19">
        <v>7961</v>
      </c>
      <c r="E15" s="19">
        <v>22325</v>
      </c>
      <c r="F15" s="18">
        <v>20912</v>
      </c>
      <c r="G15" s="18">
        <v>10950</v>
      </c>
      <c r="H15" s="10">
        <f t="shared" si="3"/>
        <v>12.809744480916521</v>
      </c>
      <c r="I15" s="11">
        <f t="shared" si="0"/>
        <v>35.922314475123898</v>
      </c>
      <c r="J15" s="11">
        <f t="shared" si="1"/>
        <v>33.648709532084702</v>
      </c>
      <c r="K15" s="11">
        <f t="shared" si="2"/>
        <v>17.619231511874879</v>
      </c>
      <c r="L15" s="12"/>
    </row>
    <row r="16" spans="2:15">
      <c r="B16" s="29" t="s">
        <v>42</v>
      </c>
      <c r="C16" s="14">
        <v>124562</v>
      </c>
      <c r="D16" s="15">
        <v>16450</v>
      </c>
      <c r="E16" s="15">
        <v>44981</v>
      </c>
      <c r="F16" s="14">
        <v>41201</v>
      </c>
      <c r="G16" s="14">
        <v>21930</v>
      </c>
      <c r="H16" s="16">
        <f t="shared" si="3"/>
        <v>13.206274786853134</v>
      </c>
      <c r="I16" s="17">
        <f t="shared" si="0"/>
        <v>36.111334114738042</v>
      </c>
      <c r="J16" s="17">
        <f t="shared" si="1"/>
        <v>33.076700759461154</v>
      </c>
      <c r="K16" s="17">
        <f t="shared" si="2"/>
        <v>17.605690338947671</v>
      </c>
      <c r="L16" s="12"/>
    </row>
    <row r="17" spans="2:12">
      <c r="B17" s="7" t="s">
        <v>11</v>
      </c>
      <c r="C17" s="18">
        <v>33803</v>
      </c>
      <c r="D17" s="19">
        <v>3942</v>
      </c>
      <c r="E17" s="19">
        <v>11961</v>
      </c>
      <c r="F17" s="18">
        <v>11869</v>
      </c>
      <c r="G17" s="18">
        <v>6031</v>
      </c>
      <c r="H17" s="10">
        <f t="shared" si="3"/>
        <v>11.661686832529657</v>
      </c>
      <c r="I17" s="11">
        <f t="shared" si="0"/>
        <v>35.384433334319439</v>
      </c>
      <c r="J17" s="11">
        <f t="shared" si="1"/>
        <v>35.112268141880897</v>
      </c>
      <c r="K17" s="11">
        <f t="shared" si="2"/>
        <v>17.841611691270007</v>
      </c>
      <c r="L17" s="12"/>
    </row>
    <row r="18" spans="2:12">
      <c r="B18" s="13" t="s">
        <v>12</v>
      </c>
      <c r="C18" s="14">
        <v>6919</v>
      </c>
      <c r="D18" s="15">
        <v>930</v>
      </c>
      <c r="E18" s="15">
        <v>2528</v>
      </c>
      <c r="F18" s="14">
        <v>2317</v>
      </c>
      <c r="G18" s="14">
        <v>1144</v>
      </c>
      <c r="H18" s="16">
        <f t="shared" si="3"/>
        <v>13.441248735366381</v>
      </c>
      <c r="I18" s="17">
        <f t="shared" si="0"/>
        <v>36.537071831189479</v>
      </c>
      <c r="J18" s="17">
        <f t="shared" si="1"/>
        <v>33.487498193380546</v>
      </c>
      <c r="K18" s="17">
        <f t="shared" si="2"/>
        <v>16.534181240063592</v>
      </c>
      <c r="L18" s="12"/>
    </row>
    <row r="19" spans="2:12">
      <c r="B19" s="7" t="s">
        <v>13</v>
      </c>
      <c r="C19" s="18">
        <v>38009</v>
      </c>
      <c r="D19" s="19">
        <v>2811</v>
      </c>
      <c r="E19" s="19">
        <v>15016</v>
      </c>
      <c r="F19" s="18">
        <v>12491</v>
      </c>
      <c r="G19" s="18">
        <v>7691</v>
      </c>
      <c r="H19" s="10">
        <f t="shared" si="3"/>
        <v>7.3956168275934653</v>
      </c>
      <c r="I19" s="11">
        <f t="shared" si="0"/>
        <v>39.506432686995183</v>
      </c>
      <c r="J19" s="11">
        <f t="shared" si="1"/>
        <v>32.863269225709701</v>
      </c>
      <c r="K19" s="11">
        <f t="shared" si="2"/>
        <v>20.234681259701652</v>
      </c>
      <c r="L19" s="12"/>
    </row>
    <row r="20" spans="2:12">
      <c r="B20" s="13" t="s">
        <v>14</v>
      </c>
      <c r="C20" s="14">
        <v>19108</v>
      </c>
      <c r="D20" s="15">
        <v>1794</v>
      </c>
      <c r="E20" s="15">
        <v>6675</v>
      </c>
      <c r="F20" s="14">
        <v>5869</v>
      </c>
      <c r="G20" s="14">
        <v>4770</v>
      </c>
      <c r="H20" s="16">
        <f t="shared" si="3"/>
        <v>9.3887377014862885</v>
      </c>
      <c r="I20" s="17">
        <f t="shared" si="0"/>
        <v>34.933012350847811</v>
      </c>
      <c r="J20" s="17">
        <f t="shared" si="1"/>
        <v>30.714883818296002</v>
      </c>
      <c r="K20" s="17">
        <f t="shared" si="2"/>
        <v>24.963366129369895</v>
      </c>
      <c r="L20" s="12"/>
    </row>
    <row r="21" spans="2:12">
      <c r="B21" s="7" t="s">
        <v>15</v>
      </c>
      <c r="C21" s="18">
        <v>21780</v>
      </c>
      <c r="D21" s="19">
        <v>2274</v>
      </c>
      <c r="E21" s="19">
        <v>7723</v>
      </c>
      <c r="F21" s="18">
        <v>7939</v>
      </c>
      <c r="G21" s="18">
        <v>3844</v>
      </c>
      <c r="H21" s="10">
        <f t="shared" si="3"/>
        <v>10.440771349862258</v>
      </c>
      <c r="I21" s="11">
        <f t="shared" si="0"/>
        <v>35.459136822773182</v>
      </c>
      <c r="J21" s="11">
        <f t="shared" si="1"/>
        <v>36.45087235996327</v>
      </c>
      <c r="K21" s="11">
        <f t="shared" si="2"/>
        <v>17.649219467401288</v>
      </c>
      <c r="L21" s="12"/>
    </row>
    <row r="22" spans="2:12">
      <c r="B22" s="13" t="s">
        <v>16</v>
      </c>
      <c r="C22" s="14">
        <v>15620</v>
      </c>
      <c r="D22" s="20">
        <v>1252</v>
      </c>
      <c r="E22" s="20">
        <v>6145</v>
      </c>
      <c r="F22" s="21">
        <v>4581</v>
      </c>
      <c r="G22" s="21">
        <v>3642</v>
      </c>
      <c r="H22" s="16">
        <f t="shared" si="3"/>
        <v>8.0153649167733683</v>
      </c>
      <c r="I22" s="17">
        <f t="shared" si="0"/>
        <v>39.340588988476313</v>
      </c>
      <c r="J22" s="17">
        <f t="shared" si="1"/>
        <v>29.32778489116517</v>
      </c>
      <c r="K22" s="17">
        <f t="shared" si="2"/>
        <v>23.31626120358515</v>
      </c>
      <c r="L22" s="12"/>
    </row>
    <row r="23" spans="2:12">
      <c r="B23" s="22" t="s">
        <v>17</v>
      </c>
      <c r="C23" s="4">
        <f>SUM(C9:C10,C14,C19:C20,C22)</f>
        <v>143057</v>
      </c>
      <c r="D23" s="4">
        <f t="shared" ref="D23:G23" si="4">SUM(D9:D10,D14,D19:D20,D22)</f>
        <v>12016</v>
      </c>
      <c r="E23" s="4">
        <f t="shared" si="4"/>
        <v>55610</v>
      </c>
      <c r="F23" s="4">
        <f t="shared" si="4"/>
        <v>45372</v>
      </c>
      <c r="G23" s="4">
        <f t="shared" si="4"/>
        <v>30059</v>
      </c>
      <c r="H23" s="23">
        <f t="shared" si="3"/>
        <v>8.3994491706103158</v>
      </c>
      <c r="I23" s="24">
        <f t="shared" si="0"/>
        <v>38.87261720852527</v>
      </c>
      <c r="J23" s="24">
        <f t="shared" si="1"/>
        <v>31.71602927504421</v>
      </c>
      <c r="K23" s="24">
        <f t="shared" si="2"/>
        <v>21.011904345820199</v>
      </c>
      <c r="L23" s="12"/>
    </row>
    <row r="24" spans="2:12">
      <c r="B24" s="7" t="s">
        <v>18</v>
      </c>
      <c r="C24" s="25">
        <f>SUM(C7:C8,C11:C13,C15:C18,C21)</f>
        <v>532588</v>
      </c>
      <c r="D24" s="25">
        <f t="shared" ref="D24:G24" si="5">SUM(D7:D8,D11:D13,D15:D18,D21)</f>
        <v>76737</v>
      </c>
      <c r="E24" s="25">
        <f t="shared" si="5"/>
        <v>192908</v>
      </c>
      <c r="F24" s="25">
        <f t="shared" si="5"/>
        <v>175048</v>
      </c>
      <c r="G24" s="25">
        <f t="shared" si="5"/>
        <v>87895</v>
      </c>
      <c r="H24" s="10">
        <f t="shared" si="3"/>
        <v>14.408323131576378</v>
      </c>
      <c r="I24" s="11">
        <f t="shared" si="0"/>
        <v>36.220868663957887</v>
      </c>
      <c r="J24" s="11">
        <f t="shared" si="1"/>
        <v>32.867432236550584</v>
      </c>
      <c r="K24" s="11">
        <f t="shared" si="2"/>
        <v>16.503375967915161</v>
      </c>
      <c r="L24" s="12"/>
    </row>
    <row r="25" spans="2:12">
      <c r="B25" s="26" t="s">
        <v>19</v>
      </c>
      <c r="C25" s="5">
        <f>SUM(C7:C22)</f>
        <v>675645</v>
      </c>
      <c r="D25" s="5">
        <f t="shared" ref="D25:G25" si="6">SUM(D7:D22)</f>
        <v>88753</v>
      </c>
      <c r="E25" s="5">
        <f t="shared" si="6"/>
        <v>248518</v>
      </c>
      <c r="F25" s="5">
        <f t="shared" si="6"/>
        <v>220420</v>
      </c>
      <c r="G25" s="5">
        <f t="shared" si="6"/>
        <v>117954</v>
      </c>
      <c r="H25" s="27">
        <f t="shared" si="3"/>
        <v>13.13604037623308</v>
      </c>
      <c r="I25" s="28">
        <f t="shared" si="0"/>
        <v>36.782333917959875</v>
      </c>
      <c r="J25" s="28">
        <f t="shared" si="1"/>
        <v>32.623641113306547</v>
      </c>
      <c r="K25" s="28">
        <f t="shared" si="2"/>
        <v>17.457984592500502</v>
      </c>
      <c r="L25" s="12"/>
    </row>
    <row r="26" spans="2:12">
      <c r="B26" s="199" t="s">
        <v>35</v>
      </c>
      <c r="C26" s="199"/>
      <c r="D26" s="199"/>
      <c r="E26" s="199"/>
      <c r="F26" s="199"/>
      <c r="G26" s="199"/>
      <c r="H26" s="199"/>
      <c r="I26" s="199"/>
      <c r="J26" s="199"/>
      <c r="K26" s="199"/>
    </row>
    <row r="27" spans="2:12" ht="30.75" customHeight="1">
      <c r="B27" s="200" t="s">
        <v>43</v>
      </c>
      <c r="C27" s="201"/>
      <c r="D27" s="201"/>
      <c r="E27" s="201"/>
      <c r="F27" s="201"/>
      <c r="G27" s="201"/>
      <c r="H27" s="201"/>
      <c r="I27" s="201"/>
      <c r="J27" s="201"/>
      <c r="K27" s="201"/>
    </row>
    <row r="28" spans="2:12">
      <c r="B28" s="162" t="s">
        <v>34</v>
      </c>
      <c r="C28" s="162"/>
      <c r="D28" s="162"/>
      <c r="E28" s="162"/>
      <c r="F28" s="162"/>
      <c r="G28" s="162"/>
      <c r="H28" s="162"/>
      <c r="I28" s="162"/>
      <c r="J28" s="162"/>
      <c r="K28" s="162"/>
    </row>
    <row r="30" spans="2:12">
      <c r="H30" s="12"/>
    </row>
  </sheetData>
  <mergeCells count="10">
    <mergeCell ref="B26:K26"/>
    <mergeCell ref="B28:K28"/>
    <mergeCell ref="B2:K2"/>
    <mergeCell ref="B3:B6"/>
    <mergeCell ref="C3:K3"/>
    <mergeCell ref="C4:C5"/>
    <mergeCell ref="D4:K4"/>
    <mergeCell ref="C6:G6"/>
    <mergeCell ref="H6:K6"/>
    <mergeCell ref="B27:K27"/>
  </mergeCell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C8E9F-FEC4-FC44-85E0-A97E5D49A04B}">
  <dimension ref="B2:O30"/>
  <sheetViews>
    <sheetView zoomScale="169" workbookViewId="0">
      <selection activeCell="B2" sqref="B2:K2"/>
    </sheetView>
  </sheetViews>
  <sheetFormatPr baseColWidth="10" defaultColWidth="10.8984375" defaultRowHeight="14.4"/>
  <cols>
    <col min="1" max="1" width="10.8984375" style="30"/>
    <col min="2" max="2" width="33" style="30" customWidth="1"/>
    <col min="3" max="11" width="28.09765625" style="30" customWidth="1"/>
    <col min="12" max="15" width="22.8984375" style="30" customWidth="1"/>
    <col min="16" max="19" width="17.09765625" style="30" customWidth="1"/>
    <col min="20" max="16384" width="10.8984375" style="30"/>
  </cols>
  <sheetData>
    <row r="2" spans="2:15" ht="15.6">
      <c r="B2" s="181" t="s">
        <v>44</v>
      </c>
      <c r="C2" s="181"/>
      <c r="D2" s="181"/>
      <c r="E2" s="181"/>
      <c r="F2" s="181"/>
      <c r="G2" s="181"/>
      <c r="H2" s="181"/>
      <c r="I2" s="181"/>
      <c r="J2" s="181"/>
      <c r="K2" s="181"/>
      <c r="L2" s="1"/>
      <c r="M2" s="1"/>
      <c r="N2" s="1"/>
      <c r="O2" s="1"/>
    </row>
    <row r="3" spans="2:15">
      <c r="B3" s="182" t="s">
        <v>20</v>
      </c>
      <c r="C3" s="185" t="s">
        <v>45</v>
      </c>
      <c r="D3" s="186"/>
      <c r="E3" s="186"/>
      <c r="F3" s="186"/>
      <c r="G3" s="186"/>
      <c r="H3" s="186"/>
      <c r="I3" s="186"/>
      <c r="J3" s="186"/>
      <c r="K3" s="187"/>
    </row>
    <row r="4" spans="2:15">
      <c r="B4" s="183"/>
      <c r="C4" s="188" t="s">
        <v>21</v>
      </c>
      <c r="D4" s="189" t="s">
        <v>22</v>
      </c>
      <c r="E4" s="190"/>
      <c r="F4" s="190"/>
      <c r="G4" s="190"/>
      <c r="H4" s="190"/>
      <c r="I4" s="190"/>
      <c r="J4" s="190"/>
      <c r="K4" s="191"/>
    </row>
    <row r="5" spans="2:15">
      <c r="B5" s="183"/>
      <c r="C5" s="188"/>
      <c r="D5" s="2" t="s">
        <v>23</v>
      </c>
      <c r="E5" s="3" t="s">
        <v>24</v>
      </c>
      <c r="F5" s="2" t="s">
        <v>25</v>
      </c>
      <c r="G5" s="2" t="s">
        <v>26</v>
      </c>
      <c r="H5" s="2" t="s">
        <v>23</v>
      </c>
      <c r="I5" s="3" t="s">
        <v>24</v>
      </c>
      <c r="J5" s="2" t="s">
        <v>25</v>
      </c>
      <c r="K5" s="2" t="s">
        <v>26</v>
      </c>
    </row>
    <row r="6" spans="2:15">
      <c r="B6" s="184"/>
      <c r="C6" s="192" t="s">
        <v>0</v>
      </c>
      <c r="D6" s="192"/>
      <c r="E6" s="192"/>
      <c r="F6" s="192"/>
      <c r="G6" s="193"/>
      <c r="H6" s="194" t="s">
        <v>27</v>
      </c>
      <c r="I6" s="192"/>
      <c r="J6" s="192"/>
      <c r="K6" s="193"/>
    </row>
    <row r="7" spans="2:15">
      <c r="B7" s="31" t="s">
        <v>1</v>
      </c>
      <c r="C7" s="32">
        <v>96387</v>
      </c>
      <c r="D7" s="33">
        <v>15949</v>
      </c>
      <c r="E7" s="33">
        <v>33699</v>
      </c>
      <c r="F7" s="32">
        <v>31366</v>
      </c>
      <c r="G7" s="32">
        <v>15373</v>
      </c>
      <c r="H7" s="34">
        <f>D7/C7*100</f>
        <v>16.546837229086911</v>
      </c>
      <c r="I7" s="35">
        <f>E7/C7*100</f>
        <v>34.962183696971586</v>
      </c>
      <c r="J7" s="35">
        <f>F7/C7*100</f>
        <v>32.541732806291307</v>
      </c>
      <c r="K7" s="35">
        <f>G7/C7*100</f>
        <v>15.949246267650203</v>
      </c>
      <c r="L7" s="36"/>
    </row>
    <row r="8" spans="2:15">
      <c r="B8" s="29" t="s">
        <v>2</v>
      </c>
      <c r="C8" s="37">
        <v>96966</v>
      </c>
      <c r="D8" s="38">
        <v>17416</v>
      </c>
      <c r="E8" s="38">
        <v>35295</v>
      </c>
      <c r="F8" s="37">
        <v>31293</v>
      </c>
      <c r="G8" s="37">
        <v>12962</v>
      </c>
      <c r="H8" s="39">
        <f>D8/C8*100</f>
        <v>17.960934760637752</v>
      </c>
      <c r="I8" s="40">
        <f t="shared" ref="I8:I25" si="0">E8/C8*100</f>
        <v>36.39935647546563</v>
      </c>
      <c r="J8" s="40">
        <f t="shared" ref="J8:J25" si="1">F8/C8*100</f>
        <v>32.272136625208837</v>
      </c>
      <c r="K8" s="40">
        <f t="shared" ref="K8:K25" si="2">G8/C8*100</f>
        <v>13.367572138687789</v>
      </c>
      <c r="L8" s="36"/>
    </row>
    <row r="9" spans="2:15">
      <c r="B9" s="31" t="s">
        <v>3</v>
      </c>
      <c r="C9" s="41">
        <v>34098</v>
      </c>
      <c r="D9" s="42">
        <v>3338</v>
      </c>
      <c r="E9" s="42">
        <v>14066</v>
      </c>
      <c r="F9" s="41">
        <v>10760</v>
      </c>
      <c r="G9" s="41">
        <v>5934</v>
      </c>
      <c r="H9" s="34">
        <f>D9/C9*100</f>
        <v>9.7894304651299198</v>
      </c>
      <c r="I9" s="35">
        <f t="shared" si="0"/>
        <v>41.251686315912956</v>
      </c>
      <c r="J9" s="35">
        <f t="shared" si="1"/>
        <v>31.55610299724324</v>
      </c>
      <c r="K9" s="35">
        <f t="shared" si="2"/>
        <v>17.402780221713883</v>
      </c>
      <c r="L9" s="36"/>
    </row>
    <row r="10" spans="2:15">
      <c r="B10" s="29" t="s">
        <v>4</v>
      </c>
      <c r="C10" s="37">
        <v>18370</v>
      </c>
      <c r="D10" s="38">
        <v>1402</v>
      </c>
      <c r="E10" s="38">
        <v>7250</v>
      </c>
      <c r="F10" s="37">
        <v>5931</v>
      </c>
      <c r="G10" s="37">
        <v>3787</v>
      </c>
      <c r="H10" s="39">
        <f t="shared" ref="H10:H25" si="3">D10/C10*100</f>
        <v>7.6320087098530207</v>
      </c>
      <c r="I10" s="40">
        <f t="shared" si="0"/>
        <v>39.466521502449645</v>
      </c>
      <c r="J10" s="40">
        <f t="shared" si="1"/>
        <v>32.286336418072949</v>
      </c>
      <c r="K10" s="40">
        <f t="shared" si="2"/>
        <v>20.615133369624388</v>
      </c>
      <c r="L10" s="36"/>
    </row>
    <row r="11" spans="2:15">
      <c r="B11" s="31" t="s">
        <v>5</v>
      </c>
      <c r="C11" s="41">
        <v>5695</v>
      </c>
      <c r="D11" s="42">
        <v>561</v>
      </c>
      <c r="E11" s="42">
        <v>2352</v>
      </c>
      <c r="F11" s="41">
        <v>1828</v>
      </c>
      <c r="G11" s="41">
        <v>954</v>
      </c>
      <c r="H11" s="34">
        <f t="shared" si="3"/>
        <v>9.8507462686567173</v>
      </c>
      <c r="I11" s="35">
        <f t="shared" si="0"/>
        <v>41.299385425812119</v>
      </c>
      <c r="J11" s="35">
        <f t="shared" si="1"/>
        <v>32.098331870061457</v>
      </c>
      <c r="K11" s="35">
        <f t="shared" si="2"/>
        <v>16.75153643546971</v>
      </c>
      <c r="L11" s="36"/>
    </row>
    <row r="12" spans="2:15" ht="15.6">
      <c r="B12" s="29" t="s">
        <v>6</v>
      </c>
      <c r="C12" s="37">
        <v>17629</v>
      </c>
      <c r="D12" s="38">
        <v>2126</v>
      </c>
      <c r="E12" s="43">
        <v>7924</v>
      </c>
      <c r="F12" s="44">
        <v>5041</v>
      </c>
      <c r="G12" s="37">
        <v>2538</v>
      </c>
      <c r="H12" s="39">
        <f t="shared" si="3"/>
        <v>12.059674400136139</v>
      </c>
      <c r="I12" s="45">
        <f t="shared" si="0"/>
        <v>44.948664132962733</v>
      </c>
      <c r="J12" s="45">
        <f t="shared" si="1"/>
        <v>28.594928810482727</v>
      </c>
      <c r="K12" s="40">
        <f t="shared" si="2"/>
        <v>14.396732656418401</v>
      </c>
      <c r="L12" s="36"/>
    </row>
    <row r="13" spans="2:15">
      <c r="B13" s="31" t="s">
        <v>7</v>
      </c>
      <c r="C13" s="41">
        <v>51099</v>
      </c>
      <c r="D13" s="42">
        <v>6805</v>
      </c>
      <c r="E13" s="42">
        <v>18461</v>
      </c>
      <c r="F13" s="41">
        <v>16668</v>
      </c>
      <c r="G13" s="41">
        <v>9165</v>
      </c>
      <c r="H13" s="34">
        <f t="shared" si="3"/>
        <v>13.317286052564631</v>
      </c>
      <c r="I13" s="35">
        <f t="shared" si="0"/>
        <v>36.127908569639331</v>
      </c>
      <c r="J13" s="35">
        <f t="shared" si="1"/>
        <v>32.619033640580056</v>
      </c>
      <c r="K13" s="35">
        <f t="shared" si="2"/>
        <v>17.93577173721599</v>
      </c>
      <c r="L13" s="36"/>
    </row>
    <row r="14" spans="2:15">
      <c r="B14" s="29" t="s">
        <v>8</v>
      </c>
      <c r="C14" s="37">
        <v>11047</v>
      </c>
      <c r="D14" s="38">
        <v>1001</v>
      </c>
      <c r="E14" s="38">
        <v>4016</v>
      </c>
      <c r="F14" s="37">
        <v>3484</v>
      </c>
      <c r="G14" s="37">
        <v>2546</v>
      </c>
      <c r="H14" s="39">
        <f t="shared" si="3"/>
        <v>9.0612836064089812</v>
      </c>
      <c r="I14" s="40">
        <f t="shared" si="0"/>
        <v>36.353761202136326</v>
      </c>
      <c r="J14" s="40">
        <f t="shared" si="1"/>
        <v>31.537974110618265</v>
      </c>
      <c r="K14" s="40">
        <f t="shared" si="2"/>
        <v>23.046981080836424</v>
      </c>
      <c r="L14" s="36"/>
    </row>
    <row r="15" spans="2:15">
      <c r="B15" s="31" t="s">
        <v>9</v>
      </c>
      <c r="C15" s="41">
        <v>58189</v>
      </c>
      <c r="D15" s="42">
        <v>7491</v>
      </c>
      <c r="E15" s="42">
        <v>21024</v>
      </c>
      <c r="F15" s="41">
        <v>19635</v>
      </c>
      <c r="G15" s="41">
        <v>10039</v>
      </c>
      <c r="H15" s="34">
        <f t="shared" si="3"/>
        <v>12.873567169052569</v>
      </c>
      <c r="I15" s="35">
        <f t="shared" si="0"/>
        <v>36.130540136451906</v>
      </c>
      <c r="J15" s="35">
        <f t="shared" si="1"/>
        <v>33.743491037825017</v>
      </c>
      <c r="K15" s="35">
        <f t="shared" si="2"/>
        <v>17.252401656670504</v>
      </c>
      <c r="L15" s="36"/>
    </row>
    <row r="16" spans="2:15">
      <c r="B16" s="29" t="s">
        <v>42</v>
      </c>
      <c r="C16" s="37">
        <v>124257</v>
      </c>
      <c r="D16" s="38">
        <v>16411</v>
      </c>
      <c r="E16" s="38">
        <v>44899</v>
      </c>
      <c r="F16" s="37">
        <v>41103</v>
      </c>
      <c r="G16" s="37">
        <v>21844</v>
      </c>
      <c r="H16" s="39">
        <f t="shared" si="3"/>
        <v>13.207304216261459</v>
      </c>
      <c r="I16" s="40">
        <f t="shared" si="0"/>
        <v>36.133980379375004</v>
      </c>
      <c r="J16" s="40">
        <f t="shared" si="1"/>
        <v>33.079021705014604</v>
      </c>
      <c r="K16" s="40">
        <f t="shared" si="2"/>
        <v>17.57969369934893</v>
      </c>
      <c r="L16" s="36"/>
    </row>
    <row r="17" spans="2:12">
      <c r="B17" s="31" t="s">
        <v>11</v>
      </c>
      <c r="C17" s="41">
        <v>32899</v>
      </c>
      <c r="D17" s="42">
        <v>3826</v>
      </c>
      <c r="E17" s="42">
        <v>11619</v>
      </c>
      <c r="F17" s="41">
        <v>11588</v>
      </c>
      <c r="G17" s="41">
        <v>5866</v>
      </c>
      <c r="H17" s="34">
        <f t="shared" si="3"/>
        <v>11.629532812547493</v>
      </c>
      <c r="I17" s="35">
        <f t="shared" si="0"/>
        <v>35.317182893097055</v>
      </c>
      <c r="J17" s="35">
        <f t="shared" si="1"/>
        <v>35.222955105018386</v>
      </c>
      <c r="K17" s="35">
        <f t="shared" si="2"/>
        <v>17.830329189337064</v>
      </c>
      <c r="L17" s="36"/>
    </row>
    <row r="18" spans="2:12">
      <c r="B18" s="29" t="s">
        <v>12</v>
      </c>
      <c r="C18" s="37">
        <v>6697</v>
      </c>
      <c r="D18" s="38">
        <v>912</v>
      </c>
      <c r="E18" s="38">
        <v>2453</v>
      </c>
      <c r="F18" s="37">
        <v>2244</v>
      </c>
      <c r="G18" s="37">
        <v>1088</v>
      </c>
      <c r="H18" s="39">
        <f t="shared" si="3"/>
        <v>13.618037927430194</v>
      </c>
      <c r="I18" s="40">
        <f t="shared" si="0"/>
        <v>36.628341048230553</v>
      </c>
      <c r="J18" s="40">
        <f t="shared" si="1"/>
        <v>33.507540689861131</v>
      </c>
      <c r="K18" s="40">
        <f t="shared" si="2"/>
        <v>16.246080334478126</v>
      </c>
      <c r="L18" s="36"/>
    </row>
    <row r="19" spans="2:12">
      <c r="B19" s="31" t="s">
        <v>13</v>
      </c>
      <c r="C19" s="41">
        <v>29914</v>
      </c>
      <c r="D19" s="42">
        <v>2371</v>
      </c>
      <c r="E19" s="42">
        <v>11885</v>
      </c>
      <c r="F19" s="41">
        <v>9778</v>
      </c>
      <c r="G19" s="41">
        <v>5880</v>
      </c>
      <c r="H19" s="34">
        <f t="shared" si="3"/>
        <v>7.9260546901116529</v>
      </c>
      <c r="I19" s="35">
        <f t="shared" si="0"/>
        <v>39.730560941365248</v>
      </c>
      <c r="J19" s="35">
        <f t="shared" si="1"/>
        <v>32.687036170355015</v>
      </c>
      <c r="K19" s="35">
        <f t="shared" si="2"/>
        <v>19.656348198168082</v>
      </c>
      <c r="L19" s="36"/>
    </row>
    <row r="20" spans="2:12">
      <c r="B20" s="29" t="s">
        <v>14</v>
      </c>
      <c r="C20" s="37">
        <v>15958</v>
      </c>
      <c r="D20" s="38">
        <v>1485</v>
      </c>
      <c r="E20" s="38">
        <v>5567</v>
      </c>
      <c r="F20" s="37">
        <v>4911</v>
      </c>
      <c r="G20" s="37">
        <v>3995</v>
      </c>
      <c r="H20" s="39">
        <f t="shared" si="3"/>
        <v>9.3056774031833562</v>
      </c>
      <c r="I20" s="40">
        <f t="shared" si="0"/>
        <v>34.885323975435519</v>
      </c>
      <c r="J20" s="40">
        <f t="shared" si="1"/>
        <v>30.774533149517485</v>
      </c>
      <c r="K20" s="40">
        <f t="shared" si="2"/>
        <v>25.034465471863644</v>
      </c>
      <c r="L20" s="36"/>
    </row>
    <row r="21" spans="2:12">
      <c r="B21" s="31" t="s">
        <v>15</v>
      </c>
      <c r="C21" s="41">
        <v>20962</v>
      </c>
      <c r="D21" s="42">
        <v>2185</v>
      </c>
      <c r="E21" s="42">
        <v>7451</v>
      </c>
      <c r="F21" s="41">
        <v>7662</v>
      </c>
      <c r="G21" s="41">
        <v>3664</v>
      </c>
      <c r="H21" s="34">
        <f t="shared" si="3"/>
        <v>10.423623700028624</v>
      </c>
      <c r="I21" s="35">
        <f t="shared" si="0"/>
        <v>35.54527239767198</v>
      </c>
      <c r="J21" s="35">
        <f t="shared" si="1"/>
        <v>36.551855738956206</v>
      </c>
      <c r="K21" s="35">
        <f t="shared" si="2"/>
        <v>17.479248163343193</v>
      </c>
      <c r="L21" s="36"/>
    </row>
    <row r="22" spans="2:12" ht="15.6">
      <c r="B22" s="29" t="s">
        <v>16</v>
      </c>
      <c r="C22" s="37">
        <v>15602</v>
      </c>
      <c r="D22" s="46">
        <v>1252</v>
      </c>
      <c r="E22" s="47">
        <v>6139</v>
      </c>
      <c r="F22" s="48">
        <v>4577</v>
      </c>
      <c r="G22" s="49">
        <v>3634</v>
      </c>
      <c r="H22" s="39">
        <f t="shared" si="3"/>
        <v>8.0246122292013844</v>
      </c>
      <c r="I22" s="45">
        <f t="shared" si="0"/>
        <v>39.3475195487758</v>
      </c>
      <c r="J22" s="45">
        <f t="shared" si="1"/>
        <v>29.335982566337648</v>
      </c>
      <c r="K22" s="40">
        <f t="shared" si="2"/>
        <v>23.291885655685167</v>
      </c>
      <c r="L22" s="36"/>
    </row>
    <row r="23" spans="2:12" ht="15.6">
      <c r="B23" s="50" t="s">
        <v>17</v>
      </c>
      <c r="C23" s="4">
        <f>SUM(D23:G23)</f>
        <v>124989</v>
      </c>
      <c r="D23" s="4">
        <f>SUM(D9:D10,D14,D19:D20,D22)</f>
        <v>10849</v>
      </c>
      <c r="E23" s="4">
        <f t="shared" ref="E23:G23" si="4">SUM(E9:E10,E14,E19:E20,E22)</f>
        <v>48923</v>
      </c>
      <c r="F23" s="4">
        <f>SUM(F9:F10,F14,F19:F20,F22)</f>
        <v>39441</v>
      </c>
      <c r="G23" s="4">
        <f t="shared" si="4"/>
        <v>25776</v>
      </c>
      <c r="H23" s="51">
        <f t="shared" si="3"/>
        <v>8.6799638368176399</v>
      </c>
      <c r="I23" s="52">
        <f t="shared" si="0"/>
        <v>39.14184448231444</v>
      </c>
      <c r="J23" s="52">
        <f t="shared" si="1"/>
        <v>31.555576890766385</v>
      </c>
      <c r="K23" s="52">
        <f t="shared" si="2"/>
        <v>20.62261479010153</v>
      </c>
      <c r="L23" s="36"/>
    </row>
    <row r="24" spans="2:12" ht="15.6">
      <c r="B24" s="53" t="s">
        <v>18</v>
      </c>
      <c r="C24" s="25">
        <f>SUM(D24:G24)</f>
        <v>510780</v>
      </c>
      <c r="D24" s="25">
        <f t="shared" ref="D24:F24" si="5">SUM(D7:D8,D11:D13,D15:D18,D21)</f>
        <v>73682</v>
      </c>
      <c r="E24" s="25">
        <f>SUM(E7:E8,E11:E13,E15:E18,E21)</f>
        <v>185177</v>
      </c>
      <c r="F24" s="25">
        <f t="shared" si="5"/>
        <v>168428</v>
      </c>
      <c r="G24" s="25">
        <f>SUM(G7:G8,G11:G13,G15:G18,G21)</f>
        <v>83493</v>
      </c>
      <c r="H24" s="34">
        <f t="shared" si="3"/>
        <v>14.425388621324251</v>
      </c>
      <c r="I24" s="35">
        <f t="shared" si="0"/>
        <v>36.2537687458397</v>
      </c>
      <c r="J24" s="35">
        <f t="shared" si="1"/>
        <v>32.974666196797052</v>
      </c>
      <c r="K24" s="35">
        <f t="shared" si="2"/>
        <v>16.346176436039002</v>
      </c>
      <c r="L24" s="36"/>
    </row>
    <row r="25" spans="2:12" ht="15.6">
      <c r="B25" s="54" t="s">
        <v>19</v>
      </c>
      <c r="C25" s="5">
        <f>SUM(C7:C22)</f>
        <v>635769</v>
      </c>
      <c r="D25" s="5">
        <f t="shared" ref="D25:G25" si="6">SUM(D7:D22)</f>
        <v>84531</v>
      </c>
      <c r="E25" s="5">
        <f t="shared" si="6"/>
        <v>234100</v>
      </c>
      <c r="F25" s="5">
        <f t="shared" si="6"/>
        <v>207869</v>
      </c>
      <c r="G25" s="5">
        <f t="shared" si="6"/>
        <v>109269</v>
      </c>
      <c r="H25" s="55">
        <f t="shared" si="3"/>
        <v>13.295866895051505</v>
      </c>
      <c r="I25" s="56">
        <f t="shared" si="0"/>
        <v>36.82154996547488</v>
      </c>
      <c r="J25" s="56">
        <f t="shared" si="1"/>
        <v>32.695680349309264</v>
      </c>
      <c r="K25" s="56">
        <f t="shared" si="2"/>
        <v>17.186902790164353</v>
      </c>
      <c r="L25" s="36"/>
    </row>
    <row r="26" spans="2:12">
      <c r="B26" s="162" t="s">
        <v>46</v>
      </c>
      <c r="C26" s="162"/>
      <c r="D26" s="162"/>
      <c r="E26" s="162"/>
      <c r="F26" s="162"/>
      <c r="G26" s="162"/>
      <c r="H26" s="162"/>
      <c r="I26" s="162"/>
      <c r="J26" s="162"/>
      <c r="K26" s="162"/>
    </row>
    <row r="27" spans="2:12">
      <c r="B27" s="198" t="s">
        <v>43</v>
      </c>
      <c r="C27" s="198"/>
      <c r="D27" s="198"/>
      <c r="E27" s="198"/>
      <c r="F27" s="198"/>
      <c r="G27" s="198"/>
      <c r="H27" s="198"/>
      <c r="I27" s="198"/>
      <c r="J27" s="198"/>
      <c r="K27" s="198"/>
    </row>
    <row r="28" spans="2:12">
      <c r="B28" s="162" t="s">
        <v>34</v>
      </c>
      <c r="C28" s="162"/>
      <c r="D28" s="162"/>
      <c r="E28" s="162"/>
      <c r="F28" s="162"/>
      <c r="G28" s="162"/>
      <c r="H28" s="162"/>
      <c r="I28" s="162"/>
      <c r="J28" s="162"/>
      <c r="K28" s="162"/>
    </row>
    <row r="30" spans="2:12">
      <c r="H30" s="36"/>
    </row>
  </sheetData>
  <mergeCells count="10">
    <mergeCell ref="B26:K26"/>
    <mergeCell ref="B27:K27"/>
    <mergeCell ref="B28:K28"/>
    <mergeCell ref="B2:K2"/>
    <mergeCell ref="B3:B6"/>
    <mergeCell ref="C3:K3"/>
    <mergeCell ref="C4:C5"/>
    <mergeCell ref="D4:K4"/>
    <mergeCell ref="C6:G6"/>
    <mergeCell ref="H6:K6"/>
  </mergeCells>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e700520-356e-437f-8d72-5ba612197a0d" xsi:nil="true"/>
    <lcf76f155ced4ddcb4097134ff3c332f xmlns="71ea3402-ccc5-4626-b376-cfd2cbafb61f">
      <Terms xmlns="http://schemas.microsoft.com/office/infopath/2007/PartnerControls"/>
    </lcf76f155ced4ddcb4097134ff3c332f>
    <Fragen xmlns="71ea3402-ccc5-4626-b376-cfd2cbafb61f" xsi:nil="true"/>
    <rsmimportiert xmlns="71ea3402-ccc5-4626-b376-cfd2cbafb61f">false</rsmimportiert>
    <Korrekturisterfolgt xmlns="71ea3402-ccc5-4626-b376-cfd2cbafb61f">false</Korrekturisterfolgt>
    <Korrekturen xmlns="71ea3402-ccc5-4626-b376-cfd2cbafb61f"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02F7E03EC6555647837FA4C0958A5EE9" ma:contentTypeVersion="21" ma:contentTypeDescription="Ein neues Dokument erstellen." ma:contentTypeScope="" ma:versionID="58c3bffbaa3b7461f34350f104573a6f">
  <xsd:schema xmlns:xsd="http://www.w3.org/2001/XMLSchema" xmlns:xs="http://www.w3.org/2001/XMLSchema" xmlns:p="http://schemas.microsoft.com/office/2006/metadata/properties" xmlns:ns2="71ea3402-ccc5-4626-b376-cfd2cbafb61f" xmlns:ns3="ae700520-356e-437f-8d72-5ba612197a0d" targetNamespace="http://schemas.microsoft.com/office/2006/metadata/properties" ma:root="true" ma:fieldsID="b6bf54fadd18a819385eadebf189974b" ns2:_="" ns3:_="">
    <xsd:import namespace="71ea3402-ccc5-4626-b376-cfd2cbafb61f"/>
    <xsd:import namespace="ae700520-356e-437f-8d72-5ba612197a0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rsmimportiert" minOccurs="0"/>
                <xsd:element ref="ns2:Fragen" minOccurs="0"/>
                <xsd:element ref="ns2:MediaServiceObjectDetectorVersions" minOccurs="0"/>
                <xsd:element ref="ns2:MediaServiceSearchProperties" minOccurs="0"/>
                <xsd:element ref="ns2:lcf76f155ced4ddcb4097134ff3c332f" minOccurs="0"/>
                <xsd:element ref="ns3:TaxCatchAll" minOccurs="0"/>
                <xsd:element ref="ns2:MediaServiceDateTaken" minOccurs="0"/>
                <xsd:element ref="ns2:Korrekturisterfolgt" minOccurs="0"/>
                <xsd:element ref="ns2:Korrektur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ea3402-ccc5-4626-b376-cfd2cbafb6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rsmimportiert" ma:index="18" nillable="true" ma:displayName="rsm importiert" ma:default="0" ma:format="Dropdown" ma:internalName="rsmimportiert">
      <xsd:simpleType>
        <xsd:restriction base="dms:Boolean"/>
      </xsd:simpleType>
    </xsd:element>
    <xsd:element name="Fragen" ma:index="19" nillable="true" ma:displayName="Fragen" ma:format="Dropdown" ma:internalName="Fragen">
      <xsd:simpleType>
        <xsd:restriction base="dms:Text">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lcf76f155ced4ddcb4097134ff3c332f" ma:index="23" nillable="true" ma:taxonomy="true" ma:internalName="lcf76f155ced4ddcb4097134ff3c332f" ma:taxonomyFieldName="MediaServiceImageTags" ma:displayName="Bildmarkierungen" ma:readOnly="false" ma:fieldId="{5cf76f15-5ced-4ddc-b409-7134ff3c332f}" ma:taxonomyMulti="true" ma:sspId="7c5c163e-9316-40f2-8884-c71d2729bb5c" ma:termSetId="09814cd3-568e-fe90-9814-8d621ff8fb84" ma:anchorId="fba54fb3-c3e1-fe81-a776-ca4b69148c4d" ma:open="true" ma:isKeyword="false">
      <xsd:complexType>
        <xsd:sequence>
          <xsd:element ref="pc:Terms" minOccurs="0" maxOccurs="1"/>
        </xsd:sequence>
      </xsd:complexType>
    </xsd:element>
    <xsd:element name="MediaServiceDateTaken" ma:index="25" nillable="true" ma:displayName="MediaServiceDateTaken" ma:hidden="true" ma:indexed="true" ma:internalName="MediaServiceDateTaken" ma:readOnly="true">
      <xsd:simpleType>
        <xsd:restriction base="dms:Text"/>
      </xsd:simpleType>
    </xsd:element>
    <xsd:element name="Korrekturisterfolgt" ma:index="26" nillable="true" ma:displayName="Korrektur ist erfolgt" ma:default="0" ma:format="Dropdown" ma:internalName="Korrekturisterfolgt">
      <xsd:simpleType>
        <xsd:restriction base="dms:Boolean"/>
      </xsd:simpleType>
    </xsd:element>
    <xsd:element name="Korrekturen" ma:index="27" nillable="true" ma:displayName="Korrekturen" ma:format="Dropdown" ma:internalName="Korrekturen">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e700520-356e-437f-8d72-5ba612197a0d"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element name="TaxCatchAll" ma:index="24" nillable="true" ma:displayName="Taxonomy Catch All Column" ma:hidden="true" ma:list="{f2bc58ed-3e21-4e53-9386-e02250969afd}" ma:internalName="TaxCatchAll" ma:showField="CatchAllData" ma:web="ae700520-356e-437f-8d72-5ba612197a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63C0935-794B-4880-AAE7-DD4D76FE926C}">
  <ds:schemaRefs>
    <ds:schemaRef ds:uri="http://schemas.microsoft.com/office/2006/metadata/properties"/>
    <ds:schemaRef ds:uri="http://schemas.microsoft.com/office/infopath/2007/PartnerControls"/>
    <ds:schemaRef ds:uri="71ea3402-ccc5-4626-b376-cfd2cbafb61f"/>
    <ds:schemaRef ds:uri="8fe5fe7f-71d3-4c12-941c-45014db26956"/>
    <ds:schemaRef ds:uri="7d7865cf-8437-4f8d-8a75-e3e428d14f16"/>
  </ds:schemaRefs>
</ds:datastoreItem>
</file>

<file path=customXml/itemProps2.xml><?xml version="1.0" encoding="utf-8"?>
<ds:datastoreItem xmlns:ds="http://schemas.openxmlformats.org/officeDocument/2006/customXml" ds:itemID="{C743CC13-53AF-45A7-999F-DC00DFC16B5E}"/>
</file>

<file path=customXml/itemProps3.xml><?xml version="1.0" encoding="utf-8"?>
<ds:datastoreItem xmlns:ds="http://schemas.openxmlformats.org/officeDocument/2006/customXml" ds:itemID="{4935B878-3204-43D1-B5A6-EB215F482F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19</vt:i4>
      </vt:variant>
    </vt:vector>
  </HeadingPairs>
  <TitlesOfParts>
    <vt:vector size="19" baseType="lpstr">
      <vt:lpstr>Inhalt</vt:lpstr>
      <vt:lpstr>01.03.2023 | mit Horten</vt:lpstr>
      <vt:lpstr>01.03.2023 | ohne Horte</vt:lpstr>
      <vt:lpstr>01.03.2022 | mit Horten</vt:lpstr>
      <vt:lpstr>01.03.2022 | ohne Horte</vt:lpstr>
      <vt:lpstr>01.03.2021 | mit Horten</vt:lpstr>
      <vt:lpstr>01.03.2021 | ohne Horte</vt:lpstr>
      <vt:lpstr>01.03.2020 | mit Horten</vt:lpstr>
      <vt:lpstr>01.03.2020 | ohne Horte</vt:lpstr>
      <vt:lpstr>01.03.2019 | mit Horten</vt:lpstr>
      <vt:lpstr>01.03.2019 | ohne Horte</vt:lpstr>
      <vt:lpstr>01.03.2018 | mit Horten</vt:lpstr>
      <vt:lpstr>01.03.2017 | mit Horten</vt:lpstr>
      <vt:lpstr>01.03.2016 | mit Horten</vt:lpstr>
      <vt:lpstr>01.03.2014</vt:lpstr>
      <vt:lpstr>01.03.2012</vt:lpstr>
      <vt:lpstr>01.03.2010</vt:lpstr>
      <vt:lpstr>01.03.2006</vt:lpstr>
      <vt:lpstr>01.03.2002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Office-Anwender</dc:creator>
  <cp:lastModifiedBy>Helena Hornung</cp:lastModifiedBy>
  <dcterms:created xsi:type="dcterms:W3CDTF">2018-02-13T14:44:12Z</dcterms:created>
  <dcterms:modified xsi:type="dcterms:W3CDTF">2024-07-26T13:51:51Z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0x01010002F7E03EC6555647837FA4C0958A5EE9</vt:lpwstr>
  </property>
  <property fmtid="{D5CDD505-2E9C-101B-9397-08002B2CF9AE}" pid="3" name="MediaServiceImageTags">
    <vt:lpwstr/>
  </property>
</Properties>
</file>