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Projekte\2 Laufende Projekte\Bertelsmannstiftung 2024\Daten_2024\Downloadtabellen\Bundesländer\Charge 1\abgeliefert\"/>
    </mc:Choice>
  </mc:AlternateContent>
  <xr:revisionPtr revIDLastSave="0" documentId="13_ncr:1_{144D77EE-52CF-4D08-B2D0-FE979E5EB63C}" xr6:coauthVersionLast="47" xr6:coauthVersionMax="47" xr10:uidLastSave="{00000000-0000-0000-0000-000000000000}"/>
  <bookViews>
    <workbookView xWindow="38292" yWindow="4380" windowWidth="29016" windowHeight="15696" xr2:uid="{00000000-000D-0000-FFFF-FFFF00000000}"/>
  </bookViews>
  <sheets>
    <sheet name="Inhalt" sheetId="3" r:id="rId1"/>
    <sheet name="2023" sheetId="6" r:id="rId2"/>
    <sheet name="2022" sheetId="5" r:id="rId3"/>
    <sheet name="2021" sheetId="4" r:id="rId4"/>
    <sheet name="2020" sheetId="2" r:id="rId5"/>
    <sheet name="2019" sheetId="1" r:id="rId6"/>
  </sheets>
  <definedNames>
    <definedName name="_____________________________C22b7">#REF!</definedName>
    <definedName name="____________________________C22b7">#REF!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localSheetId="1" hidden="1">#REF!</definedName>
    <definedName name="__123Graph_A" hidden="1">#REF!</definedName>
    <definedName name="__123Graph_B" localSheetId="1" hidden="1">#REF!</definedName>
    <definedName name="__123Graph_B" hidden="1">#REF!</definedName>
    <definedName name="__123Graph_C" localSheetId="1" hidden="1">#REF!</definedName>
    <definedName name="__123Graph_C" hidden="1">#REF!</definedName>
    <definedName name="__123Graph_D" localSheetId="1" hidden="1">#REF!</definedName>
    <definedName name="__123Graph_D" hidden="1">#REF!</definedName>
    <definedName name="__123Graph_E" localSheetId="1" hidden="1">#REF!</definedName>
    <definedName name="__123Graph_E" hidden="1">#REF!</definedName>
    <definedName name="__123Graph_F" localSheetId="1" hidden="1">#REF!</definedName>
    <definedName name="__123Graph_F" hidden="1">#REF!</definedName>
    <definedName name="__123Graph_X" localSheetId="1" hidden="1">#REF!</definedName>
    <definedName name="__123Graph_X" hidden="1">#REF!</definedName>
    <definedName name="__C22b7" localSheetId="1">#REF!</definedName>
    <definedName name="__C22b7">#REF!</definedName>
    <definedName name="_C22b7" localSheetId="1">#REF!</definedName>
    <definedName name="_C22b7">#REF!</definedName>
    <definedName name="_Fill" localSheetId="1" hidden="1">#REF!</definedName>
    <definedName name="_Fill" hidden="1">#REF!</definedName>
    <definedName name="_tab27" localSheetId="1">#REF!</definedName>
    <definedName name="_tab27">#REF!</definedName>
    <definedName name="_tab28" localSheetId="1">#REF!</definedName>
    <definedName name="_tab28">#REF!</definedName>
    <definedName name="aa" localSheetId="1">#REF!</definedName>
    <definedName name="aa">#REF!</definedName>
    <definedName name="aaaa" localSheetId="1">#REF!</definedName>
    <definedName name="aaaa">#REF!</definedName>
    <definedName name="aaaaa" localSheetId="1">#REF!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 localSheetId="1">#REF!</definedName>
    <definedName name="Abschluss">#REF!</definedName>
    <definedName name="Abschlussart" localSheetId="1">#REF!</definedName>
    <definedName name="Abschlussart">#REF!</definedName>
    <definedName name="ad" localSheetId="1">#REF!</definedName>
    <definedName name="ad">#REF!</definedName>
    <definedName name="adadasd">#REF!</definedName>
    <definedName name="ads">#REF!</definedName>
    <definedName name="Alle" localSheetId="1">#REF!</definedName>
    <definedName name="Alle">#REF!</definedName>
    <definedName name="Alter" localSheetId="1">#REF!</definedName>
    <definedName name="Alter">#REF!</definedName>
    <definedName name="ANLERNAUSBILDUNG" localSheetId="1">#REF!</definedName>
    <definedName name="ANLERNAUSBILDUNG">#REF!</definedName>
    <definedName name="AS_MitAngabe" localSheetId="1">#REF!</definedName>
    <definedName name="AS_MitAngabe">#REF!</definedName>
    <definedName name="AS_OhneAngabezurArt" localSheetId="1">#REF!</definedName>
    <definedName name="AS_OhneAngabezurArt">#REF!</definedName>
    <definedName name="AS_OhneAS" localSheetId="1">#REF!</definedName>
    <definedName name="AS_OhneAS">#REF!</definedName>
    <definedName name="asas" localSheetId="1">#REF!</definedName>
    <definedName name="asas">#REF!</definedName>
    <definedName name="BaMa_Key" localSheetId="1">#REF!</definedName>
    <definedName name="BaMa_Key">#REF!</definedName>
    <definedName name="bbbbbbbbbbbb" localSheetId="1">#REF!</definedName>
    <definedName name="bbbbbbbbbbbb">#REF!</definedName>
    <definedName name="BERUFSFACHSCHULE" localSheetId="1">#REF!</definedName>
    <definedName name="BERUFSFACHSCHULE">#REF!</definedName>
    <definedName name="BFS_Insg" localSheetId="1">#REF!</definedName>
    <definedName name="BFS_Insg">#REF!</definedName>
    <definedName name="BFS_Schlüssel" localSheetId="1">#REF!</definedName>
    <definedName name="BFS_Schlüssel">#REF!</definedName>
    <definedName name="BFS_Weibl" localSheetId="1">#REF!</definedName>
    <definedName name="BFS_Weibl">#REF!</definedName>
    <definedName name="BGJ_Daten_Insg">#REF!</definedName>
    <definedName name="BGJ_Daten_Weibl">#REF!</definedName>
    <definedName name="BGJ_Schlüssel">#REF!</definedName>
    <definedName name="BS_Insg">#REF!</definedName>
    <definedName name="BS_MitAngabe" localSheetId="1">#REF!</definedName>
    <definedName name="BS_MitAngabe">#REF!</definedName>
    <definedName name="BS_OhneAbschluss" localSheetId="1">#REF!</definedName>
    <definedName name="BS_OhneAbschluss">#REF!</definedName>
    <definedName name="BS_OhneAngabe" localSheetId="1">#REF!</definedName>
    <definedName name="BS_OhneAngabe">#REF!</definedName>
    <definedName name="BS_Schlüssel" localSheetId="1">#REF!</definedName>
    <definedName name="BS_Schlüssel">#REF!</definedName>
    <definedName name="BS_Weibl" localSheetId="1">#REF!</definedName>
    <definedName name="BS_Weibl">#REF!</definedName>
    <definedName name="BVJ" localSheetId="1">#REF!</definedName>
    <definedName name="BVJ">#REF!</definedName>
    <definedName name="d" localSheetId="1">#REF!</definedName>
    <definedName name="d">#REF!</definedName>
    <definedName name="dddddddddd" localSheetId="1">#REF!</definedName>
    <definedName name="dddddddddd">#REF!</definedName>
    <definedName name="dgdhfd" localSheetId="1">#REF!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 localSheetId="1">#REF!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localSheetId="1" hidden="1">#REF!</definedName>
    <definedName name="ER" hidden="1">#REF!</definedName>
    <definedName name="ererkk" localSheetId="1">#REF!</definedName>
    <definedName name="ererkk">#REF!</definedName>
    <definedName name="essen" localSheetId="1">#REF!</definedName>
    <definedName name="essen">#REF!</definedName>
    <definedName name="f" localSheetId="1">#REF!</definedName>
    <definedName name="f">#REF!</definedName>
    <definedName name="FA_Insg">#REF!</definedName>
    <definedName name="FA_Schlüssel">#REF!</definedName>
    <definedName name="FA_Weibl">#REF!</definedName>
    <definedName name="Fachhochschulreife" localSheetId="1">#REF!</definedName>
    <definedName name="Fachhochschulreife">#REF!</definedName>
    <definedName name="FACHSCHULE" localSheetId="1">#REF!</definedName>
    <definedName name="FACHSCHULE">#REF!</definedName>
    <definedName name="FACHSCHULE_DDR" localSheetId="1">#REF!</definedName>
    <definedName name="FACHSCHULE_DDR">#REF!</definedName>
    <definedName name="fbbbbbb" localSheetId="1">#REF!</definedName>
    <definedName name="fbbbbbb">#REF!</definedName>
    <definedName name="fbgvsgf" localSheetId="1">#REF!</definedName>
    <definedName name="fbgvsgf">#REF!</definedName>
    <definedName name="fefe" localSheetId="1">#REF!</definedName>
    <definedName name="fefe">#REF!</definedName>
    <definedName name="ff" localSheetId="1" hidden="1">#REF!</definedName>
    <definedName name="ff" hidden="1">#REF!</definedName>
    <definedName name="fff" localSheetId="1">#REF!</definedName>
    <definedName name="fff">#REF!</definedName>
    <definedName name="ffffffffffffffff" localSheetId="1">#REF!</definedName>
    <definedName name="ffffffffffffffff">#REF!</definedName>
    <definedName name="fgdgrtet" localSheetId="1">#REF!</definedName>
    <definedName name="fgdgrtet">#REF!</definedName>
    <definedName name="fgfg">#REF!</definedName>
    <definedName name="FH" localSheetId="1">#REF!</definedName>
    <definedName name="FH">#REF!</definedName>
    <definedName name="fhethehet" localSheetId="1">#REF!</definedName>
    <definedName name="fhethehet">#REF!</definedName>
    <definedName name="Field_ISCED" localSheetId="1">#REF!</definedName>
    <definedName name="Field_ISCED">#REF!</definedName>
    <definedName name="Fields" localSheetId="1">#REF!</definedName>
    <definedName name="Fields">#REF!</definedName>
    <definedName name="Fields_II" localSheetId="1">#REF!</definedName>
    <definedName name="Fields_II">#REF!</definedName>
    <definedName name="FS_Daten_Insg" localSheetId="1">#REF!</definedName>
    <definedName name="FS_Daten_Insg">#REF!</definedName>
    <definedName name="FS_Daten_Weibl" localSheetId="1">#REF!</definedName>
    <definedName name="FS_Daten_Weibl">#REF!</definedName>
    <definedName name="FS_Key" localSheetId="1">#REF!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 localSheetId="1">#REF!</definedName>
    <definedName name="Hochschulreife">#REF!</definedName>
    <definedName name="HS_Abschluss" localSheetId="1">#REF!</definedName>
    <definedName name="HS_Abschluss">#REF!</definedName>
    <definedName name="ii" localSheetId="1">#REF!</definedName>
    <definedName name="ii">#REF!</definedName>
    <definedName name="ISBN" localSheetId="1" hidden="1">#REF!</definedName>
    <definedName name="ISBN" hidden="1">#REF!</definedName>
    <definedName name="isced_dual" localSheetId="1">#REF!</definedName>
    <definedName name="isced_dual">#REF!</definedName>
    <definedName name="isced_dual_w" localSheetId="1">#REF!</definedName>
    <definedName name="isced_dual_w">#REF!</definedName>
    <definedName name="iuziz" localSheetId="1">#REF!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 localSheetId="1">#REF!</definedName>
    <definedName name="Key_5er">#REF!</definedName>
    <definedName name="Key_6_Schule" localSheetId="1">#REF!</definedName>
    <definedName name="Key_6_Schule">#REF!</definedName>
    <definedName name="key_fach_ges" localSheetId="1">#REF!</definedName>
    <definedName name="key_fach_ges">#REF!</definedName>
    <definedName name="Key_Privat" localSheetId="1">#REF!</definedName>
    <definedName name="Key_Privat">#REF!</definedName>
    <definedName name="kkk" localSheetId="1">#REF!</definedName>
    <definedName name="kkk">#REF!</definedName>
    <definedName name="kkkk" localSheetId="1">#REF!</definedName>
    <definedName name="kkkk">#REF!</definedName>
    <definedName name="kkkkkkke">#REF!</definedName>
    <definedName name="kkkkkkkkkkkk">#REF!</definedName>
    <definedName name="kkkkkkkkkkkkko">#REF!</definedName>
    <definedName name="kkkr">#REF!</definedName>
    <definedName name="Laender">#REF!</definedName>
    <definedName name="LEERE" localSheetId="1">#REF!</definedName>
    <definedName name="LEERE">#REF!</definedName>
    <definedName name="Liste" localSheetId="1">#REF!</definedName>
    <definedName name="Liste">#REF!</definedName>
    <definedName name="Liste_Schulen" localSheetId="1">#REF!</definedName>
    <definedName name="Liste_Schulen">#REF!</definedName>
    <definedName name="llllöll" localSheetId="1">#REF!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 localSheetId="1">#REF!</definedName>
    <definedName name="NochInSchule">#REF!</definedName>
    <definedName name="NW" localSheetId="1">#REF!</definedName>
    <definedName name="NW">#REF!</definedName>
    <definedName name="öioöioö" localSheetId="1">#REF!</definedName>
    <definedName name="öioöioö">#REF!</definedName>
    <definedName name="öoiöioöoi" localSheetId="1">#REF!</definedName>
    <definedName name="öoiöioöoi">#REF!</definedName>
    <definedName name="ooooo" localSheetId="1">#REF!</definedName>
    <definedName name="ooooo">#REF!</definedName>
    <definedName name="POS" localSheetId="1">#REF!</definedName>
    <definedName name="POS">#REF!</definedName>
    <definedName name="PROMOTION" localSheetId="1">#REF!</definedName>
    <definedName name="PROMOTION">#REF!</definedName>
    <definedName name="PROT01VK" localSheetId="1">#REF!</definedName>
    <definedName name="PROT01VK">#REF!</definedName>
    <definedName name="qqq" localSheetId="1">#REF!</definedName>
    <definedName name="qqq">#REF!</definedName>
    <definedName name="qqqq" localSheetId="1">#REF!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 localSheetId="1">#REF!</definedName>
    <definedName name="Realschule">#REF!</definedName>
    <definedName name="revbsrgv" localSheetId="1">#REF!</definedName>
    <definedName name="revbsrgv">#REF!</definedName>
    <definedName name="rrrrrrrr" localSheetId="1">#REF!</definedName>
    <definedName name="rrrrrrrr">#REF!</definedName>
    <definedName name="Schulart" localSheetId="1">#REF!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 localSheetId="1">#REF!</definedName>
    <definedName name="UNI">#REF!</definedName>
    <definedName name="uuuuuuuuuuuuuuuuuu" localSheetId="1">#REF!</definedName>
    <definedName name="uuuuuuuuuuuuuuuuuu">#REF!</definedName>
    <definedName name="uzkzuk" localSheetId="1">#REF!</definedName>
    <definedName name="uzkzuk">#REF!</definedName>
    <definedName name="vbbbbbbbbb" localSheetId="1">#REF!</definedName>
    <definedName name="vbbbbbbbbb">#REF!</definedName>
    <definedName name="VerwFH" localSheetId="1">#REF!</definedName>
    <definedName name="VerwFH">#REF!</definedName>
    <definedName name="VolksHauptschule" localSheetId="1">#REF!</definedName>
    <definedName name="VolksHauptschule">#REF!</definedName>
    <definedName name="vsdgsgs" localSheetId="1">#REF!</definedName>
    <definedName name="vsdgsgs">#REF!</definedName>
    <definedName name="vvvvvvvvvv" localSheetId="1">#REF!</definedName>
    <definedName name="vvvvvvvvvv">#REF!</definedName>
    <definedName name="we" localSheetId="1">#REF!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5" l="1"/>
  <c r="E23" i="5" s="1"/>
  <c r="D22" i="5"/>
  <c r="E22" i="5" s="1"/>
  <c r="C22" i="5"/>
  <c r="D21" i="5"/>
  <c r="E21" i="5" s="1"/>
  <c r="C21" i="5"/>
  <c r="E19" i="5"/>
  <c r="E18" i="5"/>
  <c r="E17" i="5"/>
  <c r="E15" i="5"/>
  <c r="E14" i="5"/>
  <c r="E13" i="5"/>
  <c r="E12" i="5"/>
  <c r="E11" i="5"/>
  <c r="E9" i="5"/>
  <c r="E8" i="5"/>
  <c r="E6" i="5"/>
  <c r="E5" i="5"/>
  <c r="D23" i="4"/>
  <c r="E23" i="4" s="1"/>
  <c r="C23" i="4"/>
  <c r="D22" i="4"/>
  <c r="E22" i="4" s="1"/>
  <c r="C22" i="4"/>
  <c r="D21" i="4"/>
  <c r="E21" i="4" s="1"/>
  <c r="C21" i="4"/>
  <c r="E19" i="4"/>
  <c r="E18" i="4"/>
  <c r="E17" i="4"/>
  <c r="E16" i="4"/>
  <c r="E15" i="4"/>
  <c r="E14" i="4"/>
  <c r="E13" i="4"/>
  <c r="E12" i="4"/>
  <c r="E11" i="4"/>
  <c r="E10" i="4"/>
  <c r="E9" i="4"/>
  <c r="E8" i="4"/>
  <c r="E6" i="4"/>
  <c r="E5" i="4"/>
  <c r="C23" i="2" l="1"/>
  <c r="E23" i="2" s="1"/>
  <c r="D22" i="2"/>
  <c r="E22" i="2" s="1"/>
  <c r="C22" i="2"/>
  <c r="D21" i="2"/>
  <c r="E21" i="2" s="1"/>
  <c r="C21" i="2"/>
  <c r="E19" i="2"/>
  <c r="E18" i="2"/>
  <c r="E17" i="2"/>
  <c r="E15" i="2"/>
  <c r="E14" i="2"/>
  <c r="E13" i="2"/>
  <c r="E12" i="2"/>
  <c r="E11" i="2"/>
  <c r="E9" i="2"/>
  <c r="E8" i="2"/>
  <c r="E6" i="2"/>
  <c r="E5" i="2"/>
  <c r="D23" i="1" l="1"/>
  <c r="C23" i="1"/>
  <c r="D22" i="1"/>
  <c r="C22" i="1"/>
  <c r="D21" i="1"/>
  <c r="C21" i="1"/>
  <c r="E19" i="1"/>
  <c r="E18" i="1"/>
  <c r="E17" i="1"/>
  <c r="E16" i="1"/>
  <c r="E15" i="1"/>
  <c r="E14" i="1"/>
  <c r="E13" i="1"/>
  <c r="E12" i="1"/>
  <c r="E11" i="1"/>
  <c r="E10" i="1"/>
  <c r="E9" i="1"/>
  <c r="E8" i="1"/>
  <c r="E6" i="1"/>
  <c r="E5" i="1"/>
  <c r="E22" i="1" l="1"/>
  <c r="E23" i="1"/>
  <c r="E21" i="1"/>
</calcChain>
</file>

<file path=xl/sharedStrings.xml><?xml version="1.0" encoding="utf-8"?>
<sst xmlns="http://schemas.openxmlformats.org/spreadsheetml/2006/main" count="203" uniqueCount="51">
  <si>
    <t>Tab47h_i11a3h_lm20: Horte mit mindestens einem:einer pädagogisch Tätigen* mit fachlich einschlägigem Hochschulabschluss** in den Bundesländern am 01.03.2019 (Anzahl; Anteil in %)</t>
  </si>
  <si>
    <t>Bundesland</t>
  </si>
  <si>
    <t>Horte</t>
  </si>
  <si>
    <t>Darunter: Horte mit mind. einem:einer hochschulausgebildeten päd. Tätigen</t>
  </si>
  <si>
    <t>Anzahl</t>
  </si>
  <si>
    <t>In %</t>
  </si>
  <si>
    <t>Baden-Württemberg</t>
  </si>
  <si>
    <t>Bayern</t>
  </si>
  <si>
    <t>Berlin</t>
  </si>
  <si>
    <t>-</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</si>
  <si>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</si>
  <si>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</si>
  <si>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</si>
  <si>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</si>
  <si>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</si>
  <si>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</si>
  <si>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</si>
  <si>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</si>
  <si>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</si>
  <si>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</si>
  <si>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</si>
  <si>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</si>
  <si>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</si>
  <si>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</si>
  <si>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</si>
  <si>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</si>
  <si>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 trifft nicht zu</t>
  </si>
  <si>
    <t xml:space="preserve">* Berücksichtigt werden auch diejenigen, die als ersten Arbeitsbereich Leitungstätigkeiten angegeben haben. Unberücksichtigt bleiben hingegen Tätige, die überwiegend Verwaltungsaufgaben wahrnehmen und Tätige im hauswirtschaftlich-technischen Bereich. </t>
  </si>
  <si>
    <t>** Dipl.-Sozialpädagog:in, Dipl.-Sozialarbeiter:in, Dipl.-Pädagog:in, Dipl.-Erziehungswissenschaftler:in, Dipl.-Heilpädagog:in (FH, Uni oder vergleichbarer Abschluss), staatl. anerkannte Kindheitspädagog:innen (Master/Bachelor)</t>
  </si>
  <si>
    <t>Quelle: FDZ der Statistischen Ämter des Bundes und der Länder, Kinder und tätige Personen in Tageseinrichtungen und in öffentlich geförderter Kindertagespflege, 2019; berechnet vom LG Empirische Bildungsforschung der FernUniversität in Hagen, 2020.</t>
  </si>
  <si>
    <t>Tab47h_i11a3h_lm21: Horte mit mindestens einem:einer pädagogisch Tätigen* mit fachlich einschlägigem Hochschulabschluss** in den Bundesländern am 01.03.2020 (Anzahl; Anteil in %)</t>
  </si>
  <si>
    <t>x</t>
  </si>
  <si>
    <t>Westdeutschland (ohne Berlin)***</t>
  </si>
  <si>
    <t>x Wert unterliegt nach Angabe des Statistischen Bundesamtes der Geheimhaltung</t>
  </si>
  <si>
    <t>*** Exklusive der Werte, die nach Angabe des Statistischen Bundesamtes der Geheimhaltung unterliegen</t>
  </si>
  <si>
    <t>Quelle: FDZ der Statistischen Ämter des Bundes und der Länder, Kinder und tätige Personen in Tageseinrichtungen und in öffentlich geförderter Kindertagespflege, 2020; berechnet vom LG Empirische Bildungsforschung der FernUniversität in Hagen, 2021.</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</si>
  <si>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</si>
  <si>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</si>
  <si>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Inhaltsverzeichnis</t>
  </si>
  <si>
    <t>Datenjahr</t>
  </si>
  <si>
    <t>Link</t>
  </si>
  <si>
    <t>Horte mit pädagogisch Tätigen mit Hochschulabschluss</t>
  </si>
  <si>
    <t>Tab47h_i11a3h_lm22: Horte mit mindestens einem:einer pädagogisch Tätigen* mit fachlich einschlägigem Hochschulabschluss** in den Bundesländern am 01.03.2021*** (Anzahl; Anteil in %)</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</si>
  <si>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</si>
  <si>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2021; berechnet vom LG Empirische Bildungsforschung der FernUniversität in Hagen, 2022.</t>
  </si>
  <si>
    <t>Tab47h_i11a3h_lm23: Horte mit mindestens einem:einer pädagogisch Tätigen* mit fachlich einschlägigem Hochschulabschluss** in den Bundesländern am 01.03.2022 (Anzahl; Anteil in %)</t>
  </si>
  <si>
    <t>x Wert unterliegt nach Angaben des Statistischen Bundesamtes der Geheimhaltung</t>
  </si>
  <si>
    <t>*** Exklusive der Werte, die nach Angabe des Statistischen Bundesamtes der Geheimhaltung unterliegen.</t>
  </si>
  <si>
    <t>Quelle: FDZ der Statistischen Ämter des Bundes und der Länder, Kinder und tätige Personen in Tageseinrichtungen und in öffentlich geförderter Kindertagespflege, 2022; berechnet vom LG Empirische Bildungsforschung der FernUniversität in Hagen, 2023.</t>
  </si>
  <si>
    <t>Tab47h_i11a3h_lm24: Horte mit mindestens einem:einer pädagogisch Tätigen* mit fachlich einschlägigem Hochschulabschluss** in den Bundesländern am 01.03.2023 (Anzahl; Anteil in %)</t>
  </si>
  <si>
    <t>Quelle: FDZ der Statistischen Ämter des Bundes und der Länder, Kinder und tätige Personen in Tageseinrichtungen und in öffentlich geförderter Kindertagespflege, 2023; berechnet vom Österreichischen Institut für Familienforschung an der Universität Wien,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</si>
</sst>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font>
      <sz val="11"/>
      <color theme="1"/>
      <name val="Calibri"/>
      <family val="2"/>
      <scheme val="minor"/>
    </font>
    <font>
      <sz val="11"/>
      <color theme="1"/>
      <name val="Calibri"/>
      <family val="2"/>
      <scheme val="minor"/>
    </font>
    <font>
      <b/>
      <sz val="12"/>
      <color rgb="FFC00000"/>
      <name val="Calibri"/>
      <family val="2"/>
      <scheme val="minor"/>
    </font>
    <font>
      <b/>
      <sz val="14"/>
      <color rgb="FFC00000"/>
      <name val="Calibri"/>
      <family val="2"/>
      <scheme val="minor"/>
    </font>
    <font>
      <sz val="11"/>
      <name val="Calibri"/>
      <family val="2"/>
      <scheme val="minor"/>
    </font>
    <font>
      <b/>
      <sz val="11"/>
      <name val="Calibri"/>
      <family val="2"/>
      <scheme val="minor"/>
    </font>
    <font>
      <sz val="10"/>
      <name val="Arial"/>
      <family val="2"/>
    </font>
    <font>
      <i/>
      <sz val="11"/>
      <name val="Calibri"/>
      <family val="2"/>
      <scheme val="minor"/>
    </font>
    <font>
      <sz val="11"/>
      <color rgb="FF000000"/>
      <name val="Calibri"/>
      <family val="2"/>
      <scheme val="minor"/>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u/>
      <sz val="12"/>
      <color theme="10"/>
      <name val="Calibri"/>
      <family val="2"/>
      <scheme val="minor"/>
    </font>
    <font>
      <sz val="12"/>
      <color theme="10"/>
      <name val="Calibri"/>
      <family val="2"/>
      <scheme val="minor"/>
    </font>
    <font>
      <sz val="11"/>
      <color theme="10"/>
      <name val="Calibri"/>
      <family val="2"/>
      <scheme val="minor"/>
    </font>
  </fonts>
  <fills count="8">
    <fill>
      <patternFill patternType="none"/>
    </fill>
    <fill>
      <patternFill patternType="gray125"/>
    </fill>
    <fill>
      <patternFill patternType="solid">
        <fgColor rgb="FFF2F2F2"/>
        <bgColor rgb="FF000000"/>
      </patternFill>
    </fill>
    <fill>
      <patternFill patternType="solid">
        <fgColor rgb="FFF2F2F2"/>
        <bgColor indexed="64"/>
      </patternFill>
    </fill>
    <fill>
      <patternFill patternType="solid">
        <fgColor rgb="FFDED9C4"/>
        <bgColor indexed="64"/>
      </patternFill>
    </fill>
    <fill>
      <patternFill patternType="solid">
        <fgColor rgb="FFDBEEF5"/>
        <bgColor indexed="64"/>
      </patternFill>
    </fill>
    <fill>
      <patternFill patternType="solid">
        <fgColor rgb="FFEEE7CF"/>
        <bgColor indexed="64"/>
      </patternFill>
    </fill>
    <fill>
      <patternFill patternType="solid">
        <fgColor rgb="FFDAEEF3"/>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indexed="64"/>
      </top>
      <bottom/>
      <diagonal/>
    </border>
    <border>
      <left/>
      <right style="thin">
        <color auto="1"/>
      </right>
      <top style="thin">
        <color indexed="64"/>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auto="1"/>
      </right>
      <top style="thin">
        <color auto="1"/>
      </top>
      <bottom/>
      <diagonal/>
    </border>
    <border>
      <left/>
      <right style="thin">
        <color rgb="FF000000"/>
      </right>
      <top/>
      <bottom/>
      <diagonal/>
    </border>
    <border>
      <left style="thin">
        <color indexed="64"/>
      </left>
      <right/>
      <top/>
      <bottom/>
      <diagonal/>
    </border>
    <border>
      <left style="thin">
        <color rgb="FF000000"/>
      </left>
      <right style="thin">
        <color indexed="64"/>
      </right>
      <top/>
      <bottom/>
      <diagonal/>
    </border>
    <border>
      <left/>
      <right style="thin">
        <color auto="1"/>
      </right>
      <top/>
      <bottom/>
      <diagonal/>
    </border>
    <border>
      <left style="thin">
        <color rgb="FF000000"/>
      </left>
      <right style="thin">
        <color auto="1"/>
      </right>
      <top/>
      <bottom style="thin">
        <color auto="1"/>
      </bottom>
      <diagonal/>
    </border>
    <border>
      <left style="thin">
        <color auto="1"/>
      </left>
      <right style="thin">
        <color auto="1"/>
      </right>
      <top/>
      <bottom/>
      <diagonal/>
    </border>
    <border>
      <left style="thin">
        <color auto="1"/>
      </left>
      <right/>
      <top style="thin">
        <color indexed="64"/>
      </top>
      <bottom style="thin">
        <color indexed="64"/>
      </bottom>
      <diagonal/>
    </border>
    <border>
      <left style="thin">
        <color auto="1"/>
      </left>
      <right style="thin">
        <color auto="1"/>
      </right>
      <top style="thin">
        <color indexed="64"/>
      </top>
      <bottom style="thin">
        <color indexed="64"/>
      </bottom>
      <diagonal/>
    </border>
    <border>
      <left/>
      <right style="thin">
        <color auto="1"/>
      </right>
      <top style="thin">
        <color indexed="64"/>
      </top>
      <bottom style="thin">
        <color indexed="64"/>
      </bottom>
      <diagonal/>
    </border>
    <border>
      <left/>
      <right/>
      <top/>
      <bottom style="thin">
        <color indexed="64"/>
      </bottom>
      <diagonal/>
    </border>
  </borders>
  <cellStyleXfs count="8">
    <xf numFmtId="0" fontId="0" fillId="0" borderId="0"/>
    <xf numFmtId="0" fontId="6" fillId="0" borderId="0"/>
    <xf numFmtId="0" fontId="1" fillId="0" borderId="0"/>
    <xf numFmtId="0" fontId="1" fillId="0" borderId="0"/>
    <xf numFmtId="0" fontId="1" fillId="0" borderId="0"/>
    <xf numFmtId="0" fontId="1" fillId="0" borderId="0"/>
    <xf numFmtId="0" fontId="9" fillId="0" borderId="0" applyNumberFormat="0" applyFill="0" applyBorder="0" applyAlignment="0" applyProtection="0"/>
    <xf numFmtId="0" fontId="15" fillId="0" borderId="0" applyNumberFormat="0" applyFill="0" applyBorder="0" applyAlignment="0" applyProtection="0"/>
  </cellStyleXfs>
  <cellXfs count="73">
    <xf numFmtId="0" fontId="0" fillId="0" borderId="0" xfId="0"/>
    <xf numFmtId="0" fontId="3" fillId="0" borderId="0" xfId="0" applyFont="1" applyAlignment="1">
      <alignment vertical="center" wrapText="1"/>
    </xf>
    <xf numFmtId="0" fontId="4" fillId="0" borderId="0" xfId="0" applyFont="1" applyAlignment="1">
      <alignment horizontal="left"/>
    </xf>
    <xf numFmtId="0" fontId="5" fillId="3" borderId="2" xfId="1" applyFont="1" applyFill="1" applyBorder="1" applyAlignment="1">
      <alignment horizontal="center" vertical="center" wrapText="1"/>
    </xf>
    <xf numFmtId="0" fontId="4" fillId="0" borderId="0" xfId="1" applyFont="1"/>
    <xf numFmtId="0" fontId="4" fillId="5" borderId="9" xfId="1" applyFont="1" applyFill="1" applyBorder="1"/>
    <xf numFmtId="3" fontId="8" fillId="5" borderId="10" xfId="2" applyNumberFormat="1" applyFont="1" applyFill="1" applyBorder="1" applyAlignment="1">
      <alignment horizontal="right" vertical="center" indent="5"/>
    </xf>
    <xf numFmtId="3" fontId="8" fillId="5" borderId="8" xfId="3" applyNumberFormat="1" applyFont="1" applyFill="1" applyBorder="1" applyAlignment="1">
      <alignment horizontal="right" vertical="center" indent="9"/>
    </xf>
    <xf numFmtId="164" fontId="4" fillId="5" borderId="11" xfId="1" applyNumberFormat="1" applyFont="1" applyFill="1" applyBorder="1" applyAlignment="1">
      <alignment horizontal="right" indent="10"/>
    </xf>
    <xf numFmtId="0" fontId="4" fillId="5" borderId="5" xfId="1" applyFont="1" applyFill="1" applyBorder="1"/>
    <xf numFmtId="3" fontId="8" fillId="5" borderId="12" xfId="2" applyNumberFormat="1" applyFont="1" applyFill="1" applyBorder="1" applyAlignment="1">
      <alignment horizontal="right" vertical="center" indent="5"/>
    </xf>
    <xf numFmtId="0" fontId="4" fillId="4" borderId="2" xfId="1" applyFont="1" applyFill="1" applyBorder="1"/>
    <xf numFmtId="0" fontId="4" fillId="4" borderId="5" xfId="1" applyFont="1" applyFill="1" applyBorder="1"/>
    <xf numFmtId="3" fontId="4" fillId="4" borderId="5" xfId="1" applyNumberFormat="1" applyFont="1" applyFill="1" applyBorder="1" applyAlignment="1">
      <alignment horizontal="right" indent="5"/>
    </xf>
    <xf numFmtId="3" fontId="4" fillId="4" borderId="4" xfId="1" applyNumberFormat="1" applyFont="1" applyFill="1" applyBorder="1" applyAlignment="1">
      <alignment horizontal="right" indent="9"/>
    </xf>
    <xf numFmtId="164" fontId="4" fillId="4" borderId="6" xfId="1" applyNumberFormat="1" applyFont="1" applyFill="1" applyBorder="1" applyAlignment="1">
      <alignment horizontal="right" indent="10"/>
    </xf>
    <xf numFmtId="0" fontId="1" fillId="0" borderId="0" xfId="0" applyFont="1"/>
    <xf numFmtId="0" fontId="7" fillId="4" borderId="14" xfId="1" applyFont="1" applyFill="1" applyBorder="1" applyAlignment="1">
      <alignment horizontal="center" vertical="center"/>
    </xf>
    <xf numFmtId="0" fontId="7" fillId="4" borderId="15" xfId="1" applyFont="1" applyFill="1" applyBorder="1" applyAlignment="1">
      <alignment horizontal="center" vertical="center"/>
    </xf>
    <xf numFmtId="0" fontId="7" fillId="4" borderId="16" xfId="1" applyFont="1" applyFill="1" applyBorder="1" applyAlignment="1">
      <alignment horizontal="center" vertical="center"/>
    </xf>
    <xf numFmtId="0" fontId="4" fillId="0" borderId="2" xfId="1" applyFont="1" applyBorder="1"/>
    <xf numFmtId="3" fontId="8" fillId="0" borderId="7" xfId="2" applyNumberFormat="1" applyFont="1" applyBorder="1" applyAlignment="1">
      <alignment horizontal="right" vertical="center" indent="5"/>
    </xf>
    <xf numFmtId="3" fontId="8" fillId="0" borderId="8" xfId="3" applyNumberFormat="1" applyFont="1" applyBorder="1" applyAlignment="1">
      <alignment horizontal="right" vertical="center" indent="9"/>
    </xf>
    <xf numFmtId="164" fontId="4" fillId="0" borderId="3" xfId="1" applyNumberFormat="1" applyFont="1" applyBorder="1" applyAlignment="1">
      <alignment horizontal="right" indent="10"/>
    </xf>
    <xf numFmtId="164" fontId="4" fillId="0" borderId="0" xfId="1" applyNumberFormat="1" applyFont="1"/>
    <xf numFmtId="0" fontId="4" fillId="0" borderId="9" xfId="1" applyFont="1" applyBorder="1"/>
    <xf numFmtId="3" fontId="8" fillId="0" borderId="10" xfId="2" applyNumberFormat="1" applyFont="1" applyBorder="1" applyAlignment="1">
      <alignment horizontal="right" vertical="center" indent="5"/>
    </xf>
    <xf numFmtId="164" fontId="4" fillId="0" borderId="11" xfId="1" applyNumberFormat="1" applyFont="1" applyBorder="1" applyAlignment="1">
      <alignment horizontal="right" indent="10"/>
    </xf>
    <xf numFmtId="3" fontId="8" fillId="0" borderId="10" xfId="4" applyNumberFormat="1" applyFont="1" applyBorder="1" applyAlignment="1">
      <alignment horizontal="right" vertical="center" indent="5"/>
    </xf>
    <xf numFmtId="3" fontId="8" fillId="0" borderId="8" xfId="5" applyNumberFormat="1" applyFont="1" applyBorder="1" applyAlignment="1">
      <alignment horizontal="right" vertical="center" indent="9"/>
    </xf>
    <xf numFmtId="3" fontId="4" fillId="4" borderId="2" xfId="1" applyNumberFormat="1" applyFont="1" applyFill="1" applyBorder="1" applyAlignment="1">
      <alignment horizontal="right" indent="5"/>
    </xf>
    <xf numFmtId="3" fontId="4" fillId="4" borderId="1" xfId="1" applyNumberFormat="1" applyFont="1" applyFill="1" applyBorder="1" applyAlignment="1">
      <alignment horizontal="right" indent="9"/>
    </xf>
    <xf numFmtId="164" fontId="4" fillId="4" borderId="3" xfId="1" applyNumberFormat="1" applyFont="1" applyFill="1" applyBorder="1" applyAlignment="1">
      <alignment horizontal="right" indent="10"/>
    </xf>
    <xf numFmtId="3" fontId="4" fillId="0" borderId="9" xfId="1" applyNumberFormat="1" applyFont="1" applyBorder="1" applyAlignment="1">
      <alignment horizontal="right" indent="5"/>
    </xf>
    <xf numFmtId="3" fontId="4" fillId="0" borderId="13" xfId="1" applyNumberFormat="1" applyFont="1" applyBorder="1" applyAlignment="1">
      <alignment horizontal="right" indent="9"/>
    </xf>
    <xf numFmtId="0" fontId="4" fillId="0" borderId="0" xfId="1" applyFont="1" applyAlignment="1">
      <alignment horizontal="left"/>
    </xf>
    <xf numFmtId="0" fontId="0" fillId="0" borderId="0" xfId="0" applyAlignment="1">
      <alignment vertical="center"/>
    </xf>
    <xf numFmtId="0" fontId="0" fillId="6" borderId="0" xfId="0" applyFill="1"/>
    <xf numFmtId="3" fontId="0" fillId="0" borderId="0" xfId="0" applyNumberFormat="1"/>
    <xf numFmtId="0" fontId="15" fillId="6" borderId="0" xfId="7" applyFill="1" applyBorder="1" applyAlignment="1">
      <alignment horizontal="left" wrapText="1"/>
    </xf>
    <xf numFmtId="0" fontId="10" fillId="6" borderId="0" xfId="0" applyFont="1" applyFill="1" applyAlignment="1">
      <alignment horizontal="center" vertical="top"/>
    </xf>
    <xf numFmtId="0" fontId="11" fillId="6" borderId="0" xfId="0" applyFont="1" applyFill="1" applyAlignment="1">
      <alignment horizontal="center" vertical="top"/>
    </xf>
    <xf numFmtId="0" fontId="12" fillId="0" borderId="0" xfId="0" applyFont="1" applyAlignment="1">
      <alignment horizontal="center" vertical="center"/>
    </xf>
    <xf numFmtId="0" fontId="13" fillId="0" borderId="0" xfId="0" applyFont="1" applyAlignment="1">
      <alignment horizontal="center" vertical="center"/>
    </xf>
    <xf numFmtId="0" fontId="14" fillId="4" borderId="15" xfId="0" applyFont="1" applyFill="1" applyBorder="1" applyAlignment="1">
      <alignment horizontal="center" vertical="center"/>
    </xf>
    <xf numFmtId="0" fontId="14" fillId="4" borderId="1" xfId="0" applyFont="1" applyFill="1" applyBorder="1" applyAlignment="1">
      <alignment horizontal="center" vertical="center"/>
    </xf>
    <xf numFmtId="0" fontId="0" fillId="7" borderId="9" xfId="0" applyFill="1" applyBorder="1" applyAlignment="1">
      <alignment horizontal="center" vertical="center"/>
    </xf>
    <xf numFmtId="0" fontId="0" fillId="7" borderId="11" xfId="0" applyFill="1" applyBorder="1" applyAlignment="1">
      <alignment horizontal="center" vertical="center"/>
    </xf>
    <xf numFmtId="0" fontId="16" fillId="7" borderId="9" xfId="6" applyFont="1" applyFill="1" applyBorder="1" applyAlignment="1">
      <alignment horizontal="left" vertical="center" wrapText="1" indent="1"/>
    </xf>
    <xf numFmtId="0" fontId="16" fillId="7" borderId="0" xfId="6" applyFont="1" applyFill="1" applyBorder="1" applyAlignment="1">
      <alignment horizontal="left" vertical="center" wrapText="1" indent="1"/>
    </xf>
    <xf numFmtId="0" fontId="16" fillId="7" borderId="11" xfId="6" applyFont="1" applyFill="1" applyBorder="1" applyAlignment="1">
      <alignment horizontal="left" vertical="center" wrapText="1" indent="1"/>
    </xf>
    <xf numFmtId="0" fontId="0" fillId="0" borderId="5" xfId="0" applyBorder="1" applyAlignment="1">
      <alignment horizontal="center" vertical="center"/>
    </xf>
    <xf numFmtId="0" fontId="0" fillId="0" borderId="6" xfId="0" applyBorder="1" applyAlignment="1">
      <alignment horizontal="center" vertical="center"/>
    </xf>
    <xf numFmtId="0" fontId="16" fillId="0" borderId="5" xfId="6" applyFont="1" applyBorder="1" applyAlignment="1">
      <alignment horizontal="left" vertical="center" wrapText="1" indent="1"/>
    </xf>
    <xf numFmtId="0" fontId="16" fillId="0" borderId="17" xfId="6" applyFont="1" applyBorder="1" applyAlignment="1">
      <alignment horizontal="left" vertical="center" wrapText="1" indent="1"/>
    </xf>
    <xf numFmtId="0" fontId="16" fillId="0" borderId="6" xfId="6" applyFont="1" applyBorder="1" applyAlignment="1">
      <alignment horizontal="left" vertical="center" wrapText="1" indent="1"/>
    </xf>
    <xf numFmtId="0" fontId="0" fillId="0" borderId="9" xfId="0" applyBorder="1" applyAlignment="1">
      <alignment horizontal="center" vertical="center"/>
    </xf>
    <xf numFmtId="0" fontId="0" fillId="0" borderId="11" xfId="0" applyBorder="1" applyAlignment="1">
      <alignment horizontal="center" vertical="center"/>
    </xf>
    <xf numFmtId="0" fontId="17" fillId="0" borderId="9" xfId="6" applyFont="1" applyBorder="1" applyAlignment="1">
      <alignment horizontal="left" vertical="center" wrapText="1" indent="1"/>
    </xf>
    <xf numFmtId="0" fontId="17" fillId="0" borderId="0" xfId="6" applyFont="1" applyBorder="1" applyAlignment="1">
      <alignment horizontal="left" vertical="center" wrapText="1" indent="1"/>
    </xf>
    <xf numFmtId="0" fontId="17" fillId="0" borderId="11" xfId="6" applyFont="1" applyBorder="1" applyAlignment="1">
      <alignment horizontal="left" vertical="center" wrapText="1" indent="1"/>
    </xf>
    <xf numFmtId="0" fontId="0" fillId="0" borderId="2" xfId="0" applyBorder="1" applyAlignment="1">
      <alignment horizontal="center" vertical="center"/>
    </xf>
    <xf numFmtId="0" fontId="0" fillId="0" borderId="3" xfId="0" applyBorder="1" applyAlignment="1">
      <alignment horizontal="center" vertical="center"/>
    </xf>
    <xf numFmtId="0" fontId="4" fillId="0" borderId="0" xfId="1" applyFont="1" applyAlignment="1">
      <alignment horizontal="left" wrapText="1"/>
    </xf>
    <xf numFmtId="0" fontId="2" fillId="0" borderId="0" xfId="0" applyFont="1" applyAlignment="1">
      <alignment horizontal="left"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top" wrapText="1"/>
    </xf>
    <xf numFmtId="0" fontId="4" fillId="0" borderId="0" xfId="1" applyFont="1" applyAlignment="1">
      <alignment horizontal="left"/>
    </xf>
  </cellXfs>
  <cellStyles count="8">
    <cellStyle name="Hyperlink" xfId="7" xr:uid="{BDDAE4C8-6417-4FFB-A5DB-4E95BA8CEDCE}"/>
    <cellStyle name="Link" xfId="6" builtinId="8"/>
    <cellStyle name="Standard" xfId="0" builtinId="0"/>
    <cellStyle name="Standard 18 2" xfId="1" xr:uid="{00000000-0005-0000-0000-000001000000}"/>
    <cellStyle name="style1490087193763" xfId="5" xr:uid="{00000000-0005-0000-0000-000002000000}"/>
    <cellStyle name="style1490087193826" xfId="4" xr:uid="{00000000-0005-0000-0000-000003000000}"/>
    <cellStyle name="style1490087193997" xfId="3" xr:uid="{00000000-0005-0000-0000-000004000000}"/>
    <cellStyle name="style1490087194075"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0BABE-CE6F-4C87-970B-D1FDDCE3C279}">
  <sheetPr published="0">
    <tabColor rgb="FF00B0F0"/>
  </sheetPr>
  <dimension ref="A1:J13"/>
  <sheetViews>
    <sheetView tabSelected="1" workbookViewId="0">
      <selection activeCell="H23" sqref="H23"/>
    </sheetView>
  </sheetViews>
  <sheetFormatPr baseColWidth="10" defaultColWidth="12.5546875" defaultRowHeight="14.4"/>
  <cols>
    <col min="1" max="1" width="5" customWidth="1"/>
    <col min="3" max="3" width="10.44140625" customWidth="1"/>
    <col min="9" max="9" width="86.44140625" customWidth="1"/>
    <col min="10" max="10" width="6.33203125" customWidth="1"/>
  </cols>
  <sheetData>
    <row r="1" spans="1:10" ht="33" customHeight="1">
      <c r="A1" s="37"/>
      <c r="B1" s="37"/>
      <c r="C1" s="37"/>
      <c r="D1" s="37"/>
      <c r="E1" s="37"/>
      <c r="F1" s="37"/>
      <c r="G1" s="37"/>
      <c r="H1" s="37"/>
      <c r="I1" s="37"/>
      <c r="J1" s="37"/>
    </row>
    <row r="2" spans="1:10">
      <c r="A2" s="37"/>
      <c r="B2" s="40" t="s">
        <v>38</v>
      </c>
      <c r="C2" s="41"/>
      <c r="D2" s="41"/>
      <c r="E2" s="41"/>
      <c r="F2" s="41"/>
      <c r="G2" s="41"/>
      <c r="H2" s="41"/>
      <c r="I2" s="41"/>
      <c r="J2" s="37"/>
    </row>
    <row r="3" spans="1:10" ht="24" customHeight="1">
      <c r="A3" s="37"/>
      <c r="B3" s="41"/>
      <c r="C3" s="41"/>
      <c r="D3" s="41"/>
      <c r="E3" s="41"/>
      <c r="F3" s="41"/>
      <c r="G3" s="41"/>
      <c r="H3" s="41"/>
      <c r="I3" s="41"/>
      <c r="J3" s="37"/>
    </row>
    <row r="4" spans="1:10">
      <c r="A4" s="37"/>
      <c r="B4" s="42" t="s">
        <v>41</v>
      </c>
      <c r="C4" s="43"/>
      <c r="D4" s="43"/>
      <c r="E4" s="43"/>
      <c r="F4" s="43"/>
      <c r="G4" s="43"/>
      <c r="H4" s="43"/>
      <c r="I4" s="43"/>
      <c r="J4" s="37"/>
    </row>
    <row r="5" spans="1:10" ht="39.9" customHeight="1">
      <c r="A5" s="37"/>
      <c r="B5" s="43"/>
      <c r="C5" s="43"/>
      <c r="D5" s="43"/>
      <c r="E5" s="43"/>
      <c r="F5" s="43"/>
      <c r="G5" s="43"/>
      <c r="H5" s="43"/>
      <c r="I5" s="43"/>
      <c r="J5" s="37"/>
    </row>
    <row r="6" spans="1:10">
      <c r="A6" s="37"/>
      <c r="B6" s="44" t="s">
        <v>39</v>
      </c>
      <c r="C6" s="44"/>
      <c r="D6" s="44" t="s">
        <v>40</v>
      </c>
      <c r="E6" s="44"/>
      <c r="F6" s="44"/>
      <c r="G6" s="44"/>
      <c r="H6" s="44"/>
      <c r="I6" s="44"/>
      <c r="J6" s="37"/>
    </row>
    <row r="7" spans="1:10">
      <c r="A7" s="37"/>
      <c r="B7" s="45"/>
      <c r="C7" s="45"/>
      <c r="D7" s="44"/>
      <c r="E7" s="44"/>
      <c r="F7" s="44"/>
      <c r="G7" s="44"/>
      <c r="H7" s="44"/>
      <c r="I7" s="44"/>
      <c r="J7" s="37"/>
    </row>
    <row r="8" spans="1:10" ht="33.75" customHeight="1">
      <c r="A8" s="37"/>
      <c r="B8" s="61">
        <v>2023</v>
      </c>
      <c r="C8" s="62"/>
      <c r="D8" s="58" t="s">
        <v>49</v>
      </c>
      <c r="E8" s="59"/>
      <c r="F8" s="59"/>
      <c r="G8" s="59"/>
      <c r="H8" s="59"/>
      <c r="I8" s="60"/>
      <c r="J8" s="37"/>
    </row>
    <row r="9" spans="1:10" ht="33.75" customHeight="1">
      <c r="A9" s="37"/>
      <c r="B9" s="46">
        <v>2022</v>
      </c>
      <c r="C9" s="47"/>
      <c r="D9" s="49" t="s">
        <v>45</v>
      </c>
      <c r="E9" s="49"/>
      <c r="F9" s="49"/>
      <c r="G9" s="49"/>
      <c r="H9" s="49"/>
      <c r="I9" s="50"/>
      <c r="J9" s="37"/>
    </row>
    <row r="10" spans="1:10" ht="33.75" customHeight="1">
      <c r="A10" s="37"/>
      <c r="B10" s="56">
        <v>2021</v>
      </c>
      <c r="C10" s="57"/>
      <c r="D10" s="58" t="s">
        <v>42</v>
      </c>
      <c r="E10" s="59"/>
      <c r="F10" s="59"/>
      <c r="G10" s="59"/>
      <c r="H10" s="59"/>
      <c r="I10" s="60"/>
      <c r="J10" s="37"/>
    </row>
    <row r="11" spans="1:10" ht="33" customHeight="1">
      <c r="A11" s="37"/>
      <c r="B11" s="46">
        <v>2020</v>
      </c>
      <c r="C11" s="47"/>
      <c r="D11" s="48" t="s">
        <v>30</v>
      </c>
      <c r="E11" s="49"/>
      <c r="F11" s="49"/>
      <c r="G11" s="49"/>
      <c r="H11" s="49"/>
      <c r="I11" s="50"/>
      <c r="J11" s="37"/>
    </row>
    <row r="12" spans="1:10" ht="33.75" customHeight="1">
      <c r="A12" s="37"/>
      <c r="B12" s="51">
        <v>2019</v>
      </c>
      <c r="C12" s="52"/>
      <c r="D12" s="53" t="s">
        <v>0</v>
      </c>
      <c r="E12" s="54"/>
      <c r="F12" s="54"/>
      <c r="G12" s="54"/>
      <c r="H12" s="54"/>
      <c r="I12" s="55"/>
      <c r="J12" s="37"/>
    </row>
    <row r="13" spans="1:10" ht="33" customHeight="1">
      <c r="A13" s="37"/>
      <c r="B13" s="37"/>
      <c r="C13" s="37"/>
      <c r="D13" s="39"/>
      <c r="E13" s="39"/>
      <c r="F13" s="39"/>
      <c r="G13" s="39"/>
      <c r="H13" s="39"/>
      <c r="I13" s="39"/>
      <c r="J13" s="37"/>
    </row>
  </sheetData>
  <mergeCells count="15">
    <mergeCell ref="D13:I13"/>
    <mergeCell ref="B2:I3"/>
    <mergeCell ref="B4:I5"/>
    <mergeCell ref="B6:C7"/>
    <mergeCell ref="D6:I7"/>
    <mergeCell ref="B11:C11"/>
    <mergeCell ref="D11:I11"/>
    <mergeCell ref="B12:C12"/>
    <mergeCell ref="D12:I12"/>
    <mergeCell ref="B10:C10"/>
    <mergeCell ref="D10:I10"/>
    <mergeCell ref="B9:C9"/>
    <mergeCell ref="D9:I9"/>
    <mergeCell ref="B8:C8"/>
    <mergeCell ref="D8:I8"/>
  </mergeCells>
  <hyperlinks>
    <hyperlink ref="D11:I11" location="'2020'!A1" display="Tab47h_i11a3h_lm21: Horte mit mindestens einem:einer pädagogisch Tätigen* mit fachlich einschlägigem Hochschulabschluss** in den Bundesländern am 01.03.2020 (Anzahl; Anteil in %)" xr:uid="{4A8CCC39-5D09-4C95-A185-00AA980133E9}"/>
    <hyperlink ref="D12:I12" location="'2019'!A1" display="Tab47h_i11a3h_lm20: Horte mit mindestens einem:einer pädagogisch Tätigen* mit fachlich einschlägigem Hochschulabschluss** in den Bundesländern am 01.03.2019 (Anzahl; Anteil in %)" xr:uid="{ABA9D4F7-F701-468E-A2E5-2972C3978730}"/>
    <hyperlink ref="D10:I10" location="'2021'!A1" display="Tab47h_i11a3h_lm22: Horte mit mindestens einem:einer pädagogisch Tätigen* mit fachlich einschlägigem Hochschulabschluss** in den Bundesländern am 01.03.2021*** (Anzahl; Anteil in %)" xr:uid="{DA1CAFE5-5C3E-4707-B574-40B9402D156C}"/>
    <hyperlink ref="D9" location="'2022'!A1" display="Tab47h_i11a3h_lm23: Horte mit mindestens einem:einer pädagogisch Tätigen* mit fachlich einschlägigem Hochschulabschluss** in den Bundesländern am 01.03.2022 (Anzahl; Anteil in %)" xr:uid="{80F90F85-CE7D-4B7D-81CD-3ACFE7029068}"/>
    <hyperlink ref="D8:I8" location="'2023'!A1" display="Tab47h_i11a3h_lm24: Horte mit mindestens einem:einer pädagogisch Tätigen* mit fachlich einschlägigem Hochschulabschluss** in den Bundesländern am 01.03.2023 (Anzahl; Anteil in %)" xr:uid="{D8A6CEAE-B53E-4D8B-BB85-625037486136}"/>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B2685-06B9-494A-B7A3-5D4C6DE236B4}">
  <sheetPr published="0">
    <tabColor rgb="FF002060"/>
  </sheetPr>
  <dimension ref="B2:U30"/>
  <sheetViews>
    <sheetView workbookViewId="0">
      <selection activeCell="B2" sqref="B2:E2"/>
    </sheetView>
  </sheetViews>
  <sheetFormatPr baseColWidth="10" defaultColWidth="10.44140625" defaultRowHeight="14.4"/>
  <cols>
    <col min="2" max="2" width="30.44140625" customWidth="1"/>
    <col min="3" max="3" width="28" customWidth="1"/>
    <col min="4" max="4" width="36.44140625" customWidth="1"/>
    <col min="5" max="5" width="37.44140625" customWidth="1"/>
    <col min="6" max="11" width="28" customWidth="1"/>
    <col min="12" max="15" width="22.44140625" customWidth="1"/>
    <col min="16" max="19" width="17.44140625" customWidth="1"/>
  </cols>
  <sheetData>
    <row r="2" spans="2:21" ht="37.950000000000003" customHeight="1">
      <c r="B2" s="64" t="s">
        <v>49</v>
      </c>
      <c r="C2" s="64"/>
      <c r="D2" s="64"/>
      <c r="E2" s="64"/>
      <c r="F2" s="1"/>
      <c r="G2" s="1"/>
      <c r="H2" s="1"/>
      <c r="I2" s="1"/>
      <c r="J2" s="1"/>
      <c r="K2" s="1"/>
      <c r="L2" s="2"/>
      <c r="M2" s="2"/>
      <c r="N2" s="2"/>
      <c r="O2" s="2"/>
    </row>
    <row r="3" spans="2:21" ht="43.5" customHeight="1">
      <c r="B3" s="65" t="s">
        <v>1</v>
      </c>
      <c r="C3" s="3" t="s">
        <v>2</v>
      </c>
      <c r="D3" s="67" t="s">
        <v>3</v>
      </c>
      <c r="E3" s="68"/>
      <c r="F3" s="4"/>
      <c r="G3" s="4"/>
      <c r="H3" s="4"/>
      <c r="I3" s="4"/>
      <c r="J3" s="4"/>
      <c r="K3" s="4"/>
      <c r="L3" s="4"/>
      <c r="M3" s="4"/>
      <c r="N3" s="4"/>
      <c r="O3" s="4"/>
      <c r="P3" s="4"/>
      <c r="Q3" s="4"/>
      <c r="R3" s="4"/>
      <c r="S3" s="4"/>
      <c r="T3" s="4"/>
      <c r="U3" s="4"/>
    </row>
    <row r="4" spans="2:21">
      <c r="B4" s="66"/>
      <c r="C4" s="17" t="s">
        <v>4</v>
      </c>
      <c r="D4" s="18" t="s">
        <v>4</v>
      </c>
      <c r="E4" s="19" t="s">
        <v>5</v>
      </c>
      <c r="F4" s="4"/>
      <c r="G4" s="4"/>
      <c r="H4" s="4"/>
      <c r="I4" s="4"/>
      <c r="J4" s="4"/>
      <c r="K4" s="4"/>
      <c r="L4" s="4"/>
      <c r="M4" s="4"/>
      <c r="N4" s="4"/>
      <c r="O4" s="4"/>
      <c r="P4" s="4"/>
      <c r="Q4" s="4"/>
      <c r="R4" s="4"/>
      <c r="S4" s="4"/>
      <c r="T4" s="4"/>
      <c r="U4" s="4"/>
    </row>
    <row r="5" spans="2:21">
      <c r="B5" s="20" t="s">
        <v>6</v>
      </c>
      <c r="C5" s="21">
        <v>395</v>
      </c>
      <c r="D5" s="22">
        <v>157</v>
      </c>
      <c r="E5" s="23">
        <v>39.746835443037973</v>
      </c>
      <c r="F5" s="24"/>
      <c r="G5" s="4"/>
      <c r="H5" s="4"/>
      <c r="I5" s="4"/>
      <c r="J5" s="4"/>
      <c r="K5" s="4"/>
      <c r="L5" s="4"/>
      <c r="M5" s="4"/>
      <c r="N5" s="4"/>
      <c r="O5" s="4"/>
      <c r="P5" s="4"/>
      <c r="Q5" s="4"/>
      <c r="R5" s="4"/>
      <c r="S5" s="4"/>
      <c r="T5" s="4"/>
      <c r="U5" s="4"/>
    </row>
    <row r="6" spans="2:21">
      <c r="B6" s="5" t="s">
        <v>7</v>
      </c>
      <c r="C6" s="6">
        <v>890</v>
      </c>
      <c r="D6" s="7">
        <v>343</v>
      </c>
      <c r="E6" s="8">
        <v>38.539325842696634</v>
      </c>
      <c r="F6" s="24"/>
      <c r="G6" s="4"/>
      <c r="H6" s="4"/>
      <c r="I6" s="4"/>
      <c r="J6" s="4"/>
      <c r="K6" s="4"/>
      <c r="L6" s="4"/>
      <c r="M6" s="4"/>
      <c r="N6" s="4"/>
      <c r="O6" s="4"/>
      <c r="P6" s="4"/>
      <c r="Q6" s="4"/>
      <c r="R6" s="4"/>
      <c r="S6" s="4"/>
      <c r="T6" s="4"/>
      <c r="U6" s="4"/>
    </row>
    <row r="7" spans="2:21">
      <c r="B7" s="25" t="s">
        <v>8</v>
      </c>
      <c r="C7" s="26" t="s">
        <v>9</v>
      </c>
      <c r="D7" s="22" t="s">
        <v>9</v>
      </c>
      <c r="E7" s="27" t="s">
        <v>9</v>
      </c>
      <c r="F7" s="24"/>
      <c r="G7" s="4"/>
      <c r="H7" s="4"/>
      <c r="I7" s="4"/>
      <c r="J7" s="4"/>
      <c r="K7" s="4"/>
      <c r="L7" s="4"/>
      <c r="M7" s="4"/>
      <c r="N7" s="4"/>
      <c r="O7" s="4"/>
      <c r="P7" s="4"/>
      <c r="Q7" s="4"/>
      <c r="R7" s="4"/>
      <c r="S7" s="4"/>
      <c r="T7" s="4"/>
      <c r="U7" s="4"/>
    </row>
    <row r="8" spans="2:21">
      <c r="B8" s="5" t="s">
        <v>10</v>
      </c>
      <c r="C8" s="6">
        <v>408</v>
      </c>
      <c r="D8" s="7">
        <v>120</v>
      </c>
      <c r="E8" s="8">
        <v>29.411764705882355</v>
      </c>
      <c r="F8" s="24"/>
      <c r="G8" s="4"/>
      <c r="H8" s="4"/>
      <c r="I8" s="4"/>
      <c r="J8" s="4"/>
      <c r="K8" s="4"/>
      <c r="L8" s="4"/>
      <c r="M8" s="4"/>
      <c r="N8" s="4"/>
      <c r="O8" s="4"/>
      <c r="P8" s="4"/>
      <c r="Q8" s="4"/>
      <c r="R8" s="4"/>
      <c r="S8" s="4"/>
      <c r="T8" s="4"/>
      <c r="U8" s="4"/>
    </row>
    <row r="9" spans="2:21">
      <c r="B9" s="25" t="s">
        <v>11</v>
      </c>
      <c r="C9" s="26">
        <v>22</v>
      </c>
      <c r="D9" s="22">
        <v>7</v>
      </c>
      <c r="E9" s="27">
        <v>31.818181818181817</v>
      </c>
      <c r="F9" s="24"/>
      <c r="G9" s="4"/>
      <c r="H9" s="4"/>
      <c r="I9" s="4"/>
      <c r="J9" s="4"/>
      <c r="K9" s="4"/>
      <c r="L9" s="4"/>
      <c r="M9" s="4"/>
      <c r="N9" s="4"/>
      <c r="O9" s="4"/>
      <c r="P9" s="4"/>
      <c r="Q9" s="4"/>
      <c r="R9" s="4"/>
      <c r="S9" s="4"/>
      <c r="T9" s="4"/>
      <c r="U9" s="4"/>
    </row>
    <row r="10" spans="2:21">
      <c r="B10" s="5" t="s">
        <v>12</v>
      </c>
      <c r="C10" s="6">
        <v>11</v>
      </c>
      <c r="D10" s="7">
        <v>6</v>
      </c>
      <c r="E10" s="8">
        <v>54.54545454545454</v>
      </c>
      <c r="F10" s="24"/>
      <c r="G10" s="4"/>
      <c r="H10" s="4"/>
      <c r="I10" s="4"/>
      <c r="J10" s="4"/>
      <c r="K10" s="4"/>
      <c r="L10" s="4"/>
      <c r="M10" s="4"/>
      <c r="N10" s="4"/>
      <c r="O10" s="4"/>
      <c r="P10" s="4"/>
      <c r="Q10" s="4"/>
      <c r="R10" s="4"/>
      <c r="S10" s="4"/>
      <c r="T10" s="4"/>
      <c r="U10" s="4"/>
    </row>
    <row r="11" spans="2:21">
      <c r="B11" s="25" t="s">
        <v>13</v>
      </c>
      <c r="C11" s="26">
        <v>166</v>
      </c>
      <c r="D11" s="22">
        <v>115</v>
      </c>
      <c r="E11" s="27">
        <v>69.277108433734938</v>
      </c>
      <c r="F11" s="24"/>
      <c r="G11" s="4"/>
      <c r="H11" s="4"/>
      <c r="I11" s="4"/>
      <c r="J11" s="4"/>
      <c r="K11" s="4"/>
      <c r="L11" s="4"/>
      <c r="M11" s="4"/>
      <c r="N11" s="4"/>
      <c r="O11" s="4"/>
      <c r="P11" s="4"/>
      <c r="Q11" s="4"/>
      <c r="R11" s="4"/>
      <c r="S11" s="4"/>
      <c r="T11" s="4"/>
      <c r="U11" s="4"/>
    </row>
    <row r="12" spans="2:21">
      <c r="B12" s="5" t="s">
        <v>14</v>
      </c>
      <c r="C12" s="6">
        <v>174</v>
      </c>
      <c r="D12" s="7">
        <v>72</v>
      </c>
      <c r="E12" s="8">
        <v>41.379310344827587</v>
      </c>
      <c r="F12" s="24"/>
      <c r="G12" s="4"/>
      <c r="H12" s="4"/>
      <c r="I12" s="4"/>
      <c r="J12" s="4"/>
      <c r="K12" s="4"/>
      <c r="L12" s="4"/>
      <c r="M12" s="4"/>
      <c r="N12" s="4"/>
      <c r="O12" s="4"/>
      <c r="P12" s="4"/>
      <c r="Q12" s="4"/>
      <c r="R12" s="4"/>
      <c r="S12" s="4"/>
      <c r="T12" s="4"/>
      <c r="U12" s="4"/>
    </row>
    <row r="13" spans="2:21">
      <c r="B13" s="25" t="s">
        <v>15</v>
      </c>
      <c r="C13" s="26">
        <v>565</v>
      </c>
      <c r="D13" s="22">
        <v>198</v>
      </c>
      <c r="E13" s="27">
        <v>35.044247787610622</v>
      </c>
      <c r="F13" s="24"/>
      <c r="G13" s="4"/>
      <c r="H13" s="4"/>
      <c r="I13" s="4"/>
      <c r="J13" s="4"/>
      <c r="K13" s="4"/>
      <c r="L13" s="4"/>
      <c r="M13" s="4"/>
      <c r="N13" s="4"/>
      <c r="O13" s="4"/>
      <c r="P13" s="4"/>
      <c r="Q13" s="4"/>
      <c r="R13" s="4"/>
      <c r="S13" s="4"/>
      <c r="T13" s="4"/>
      <c r="U13" s="4"/>
    </row>
    <row r="14" spans="2:21">
      <c r="B14" s="5" t="s">
        <v>16</v>
      </c>
      <c r="C14" s="6">
        <v>54</v>
      </c>
      <c r="D14" s="7">
        <v>28</v>
      </c>
      <c r="E14" s="8">
        <v>51.851851851851848</v>
      </c>
      <c r="F14" s="24"/>
      <c r="G14" s="4"/>
      <c r="H14" s="4"/>
      <c r="I14" s="4"/>
      <c r="J14" s="4"/>
      <c r="K14" s="4"/>
      <c r="L14" s="4"/>
      <c r="M14" s="4"/>
      <c r="N14" s="4"/>
      <c r="O14" s="4"/>
      <c r="P14" s="4"/>
      <c r="Q14" s="4"/>
      <c r="R14" s="4"/>
      <c r="S14" s="4"/>
      <c r="T14" s="4"/>
      <c r="U14" s="4"/>
    </row>
    <row r="15" spans="2:21">
      <c r="B15" s="25" t="s">
        <v>17</v>
      </c>
      <c r="C15" s="26">
        <v>106</v>
      </c>
      <c r="D15" s="22">
        <v>31</v>
      </c>
      <c r="E15" s="27">
        <v>29.245283018867923</v>
      </c>
      <c r="F15" s="24"/>
      <c r="G15" s="4"/>
      <c r="H15" s="4"/>
      <c r="I15" s="4"/>
      <c r="J15" s="4"/>
      <c r="K15" s="4"/>
      <c r="L15" s="4"/>
      <c r="M15" s="4"/>
      <c r="N15" s="4"/>
      <c r="O15" s="4"/>
      <c r="P15" s="4"/>
      <c r="Q15" s="4"/>
      <c r="R15" s="4"/>
      <c r="S15" s="4"/>
      <c r="T15" s="4"/>
      <c r="U15" s="4"/>
    </row>
    <row r="16" spans="2:21">
      <c r="B16" s="5" t="s">
        <v>18</v>
      </c>
      <c r="C16" s="6">
        <v>21</v>
      </c>
      <c r="D16" s="7">
        <v>18</v>
      </c>
      <c r="E16" s="8">
        <v>85.714285714285708</v>
      </c>
      <c r="F16" s="24"/>
      <c r="G16" s="4"/>
      <c r="H16" s="4"/>
      <c r="I16" s="4"/>
      <c r="J16" s="4"/>
      <c r="K16" s="4"/>
      <c r="L16" s="4"/>
      <c r="M16" s="4"/>
      <c r="N16" s="4"/>
      <c r="O16" s="4"/>
      <c r="P16" s="4"/>
      <c r="Q16" s="4"/>
      <c r="R16" s="4"/>
      <c r="S16" s="4"/>
      <c r="T16" s="4"/>
      <c r="U16" s="4"/>
    </row>
    <row r="17" spans="2:21">
      <c r="B17" s="25" t="s">
        <v>19</v>
      </c>
      <c r="C17" s="26">
        <v>719</v>
      </c>
      <c r="D17" s="22">
        <v>550</v>
      </c>
      <c r="E17" s="27">
        <v>76.495132127955486</v>
      </c>
      <c r="F17" s="24"/>
      <c r="G17" s="4"/>
      <c r="H17" s="4"/>
      <c r="I17" s="4"/>
      <c r="J17" s="4"/>
      <c r="K17" s="4"/>
      <c r="L17" s="4"/>
      <c r="M17" s="4"/>
      <c r="N17" s="4"/>
      <c r="O17" s="4"/>
      <c r="P17" s="4"/>
      <c r="Q17" s="4"/>
      <c r="R17" s="4"/>
      <c r="S17" s="4"/>
      <c r="T17" s="4"/>
      <c r="U17" s="4"/>
    </row>
    <row r="18" spans="2:21">
      <c r="B18" s="5" t="s">
        <v>20</v>
      </c>
      <c r="C18" s="6">
        <v>397</v>
      </c>
      <c r="D18" s="7">
        <v>114</v>
      </c>
      <c r="E18" s="8">
        <v>28.715365239294709</v>
      </c>
      <c r="F18" s="24"/>
      <c r="G18" s="4"/>
      <c r="H18" s="4"/>
      <c r="I18" s="4"/>
      <c r="J18" s="4"/>
      <c r="K18" s="4"/>
      <c r="L18" s="4"/>
      <c r="M18" s="4"/>
      <c r="N18" s="4"/>
      <c r="O18" s="4"/>
      <c r="P18" s="4"/>
      <c r="Q18" s="4"/>
      <c r="R18" s="4"/>
      <c r="S18" s="4"/>
      <c r="T18" s="4"/>
      <c r="U18" s="4"/>
    </row>
    <row r="19" spans="2:21">
      <c r="B19" s="25" t="s">
        <v>21</v>
      </c>
      <c r="C19" s="28">
        <v>40</v>
      </c>
      <c r="D19" s="29">
        <v>18</v>
      </c>
      <c r="E19" s="27">
        <v>45</v>
      </c>
      <c r="F19" s="24"/>
      <c r="G19" s="4"/>
      <c r="H19" s="4"/>
      <c r="I19" s="4"/>
      <c r="J19" s="4"/>
      <c r="K19" s="4"/>
      <c r="L19" s="4"/>
      <c r="M19" s="4"/>
      <c r="N19" s="4"/>
      <c r="O19" s="4"/>
      <c r="P19" s="4"/>
      <c r="Q19" s="4"/>
      <c r="R19" s="4"/>
      <c r="S19" s="4"/>
      <c r="T19" s="4"/>
      <c r="U19" s="4"/>
    </row>
    <row r="20" spans="2:21">
      <c r="B20" s="9" t="s">
        <v>22</v>
      </c>
      <c r="C20" s="10" t="s">
        <v>9</v>
      </c>
      <c r="D20" s="7" t="s">
        <v>9</v>
      </c>
      <c r="E20" s="8" t="s">
        <v>9</v>
      </c>
      <c r="F20" s="24"/>
      <c r="G20" s="4"/>
      <c r="H20" s="4"/>
      <c r="I20" s="4"/>
      <c r="J20" s="4"/>
      <c r="K20" s="4"/>
      <c r="L20" s="4"/>
      <c r="M20" s="4"/>
      <c r="N20" s="4"/>
      <c r="O20" s="4"/>
      <c r="P20" s="4"/>
      <c r="Q20" s="4"/>
      <c r="R20" s="4"/>
      <c r="S20" s="4"/>
      <c r="T20" s="4"/>
      <c r="U20" s="4"/>
    </row>
    <row r="21" spans="2:21">
      <c r="B21" s="11" t="s">
        <v>23</v>
      </c>
      <c r="C21" s="30">
        <v>1698</v>
      </c>
      <c r="D21" s="31">
        <v>856</v>
      </c>
      <c r="E21" s="32">
        <v>50.412249705535928</v>
      </c>
      <c r="H21" s="4"/>
      <c r="I21" s="4"/>
      <c r="J21" s="4"/>
      <c r="K21" s="4"/>
      <c r="L21" s="4"/>
      <c r="M21" s="4"/>
      <c r="N21" s="4"/>
      <c r="O21" s="4"/>
      <c r="P21" s="4"/>
      <c r="Q21" s="4"/>
      <c r="R21" s="4"/>
      <c r="S21" s="4"/>
      <c r="T21" s="4"/>
      <c r="U21" s="4"/>
    </row>
    <row r="22" spans="2:21">
      <c r="B22" s="25" t="s">
        <v>24</v>
      </c>
      <c r="C22" s="33">
        <v>2270</v>
      </c>
      <c r="D22" s="34">
        <v>921</v>
      </c>
      <c r="E22" s="27">
        <v>40.5726872246696</v>
      </c>
      <c r="F22" s="24"/>
      <c r="G22" s="4"/>
      <c r="H22" s="4"/>
      <c r="I22" s="4"/>
      <c r="J22" s="4"/>
      <c r="K22" s="4"/>
      <c r="L22" s="4"/>
      <c r="M22" s="4"/>
      <c r="N22" s="4"/>
      <c r="O22" s="4"/>
      <c r="P22" s="4"/>
      <c r="Q22" s="4"/>
      <c r="R22" s="4"/>
      <c r="S22" s="4"/>
      <c r="T22" s="4"/>
      <c r="U22" s="4"/>
    </row>
    <row r="23" spans="2:21">
      <c r="B23" s="12" t="s">
        <v>25</v>
      </c>
      <c r="C23" s="13">
        <v>3968</v>
      </c>
      <c r="D23" s="14">
        <v>1777</v>
      </c>
      <c r="E23" s="15">
        <v>44.783266129032256</v>
      </c>
      <c r="F23" s="24"/>
      <c r="G23" s="4"/>
      <c r="H23" s="4"/>
      <c r="I23" s="4"/>
      <c r="J23" s="4"/>
      <c r="K23" s="4"/>
      <c r="L23" s="4"/>
      <c r="M23" s="4"/>
      <c r="N23" s="4"/>
      <c r="O23" s="4"/>
      <c r="P23" s="4"/>
      <c r="Q23" s="4"/>
      <c r="R23" s="4"/>
      <c r="S23" s="4"/>
      <c r="T23" s="4"/>
      <c r="U23" s="4"/>
    </row>
    <row r="24" spans="2:21">
      <c r="B24" s="35" t="s">
        <v>26</v>
      </c>
      <c r="C24" s="35"/>
      <c r="D24" s="35"/>
      <c r="E24" s="35"/>
      <c r="F24" s="24"/>
      <c r="G24" s="4"/>
      <c r="H24" s="4"/>
      <c r="I24" s="4"/>
      <c r="J24" s="4"/>
      <c r="K24" s="4"/>
      <c r="L24" s="4"/>
      <c r="M24" s="4"/>
      <c r="N24" s="4"/>
      <c r="O24" s="4"/>
      <c r="P24" s="4"/>
      <c r="Q24" s="4"/>
      <c r="R24" s="4"/>
      <c r="S24" s="4"/>
      <c r="T24" s="4"/>
      <c r="U24" s="4"/>
    </row>
    <row r="25" spans="2:21" s="16" customFormat="1" ht="31.95" customHeight="1">
      <c r="B25" s="69" t="s">
        <v>27</v>
      </c>
      <c r="C25" s="70"/>
      <c r="D25" s="70"/>
      <c r="E25" s="70"/>
      <c r="F25" s="4"/>
      <c r="G25" s="4"/>
      <c r="H25" s="4"/>
      <c r="I25" s="4"/>
      <c r="J25" s="4"/>
      <c r="K25" s="4"/>
      <c r="L25" s="4"/>
      <c r="M25" s="4"/>
      <c r="N25" s="4"/>
      <c r="O25" s="4"/>
      <c r="P25" s="4"/>
      <c r="Q25" s="4"/>
      <c r="R25" s="4"/>
      <c r="S25" s="4"/>
      <c r="T25" s="4"/>
      <c r="U25" s="4"/>
    </row>
    <row r="26" spans="2:21" s="16" customFormat="1" ht="37.200000000000003" customHeight="1">
      <c r="B26" s="69" t="s">
        <v>28</v>
      </c>
      <c r="C26" s="70"/>
      <c r="D26" s="70"/>
      <c r="E26" s="70"/>
      <c r="F26" s="4"/>
      <c r="G26" s="4"/>
      <c r="H26" s="4"/>
      <c r="I26" s="4"/>
      <c r="J26" s="4"/>
      <c r="K26" s="4"/>
      <c r="L26" s="4"/>
      <c r="M26" s="4"/>
      <c r="N26" s="4"/>
      <c r="O26" s="4"/>
      <c r="P26" s="4"/>
      <c r="Q26" s="4"/>
      <c r="R26" s="4"/>
      <c r="S26" s="4"/>
      <c r="T26" s="4"/>
      <c r="U26" s="4"/>
    </row>
    <row r="27" spans="2:21" s="16" customFormat="1" ht="28.5" customHeight="1">
      <c r="B27" s="63" t="s">
        <v>50</v>
      </c>
      <c r="C27" s="63"/>
      <c r="D27" s="63"/>
      <c r="E27" s="63"/>
      <c r="F27" s="4"/>
      <c r="G27" s="4"/>
      <c r="H27" s="4"/>
      <c r="I27" s="4"/>
      <c r="J27" s="4"/>
      <c r="K27" s="4"/>
      <c r="L27" s="4"/>
      <c r="M27" s="4"/>
      <c r="N27" s="4"/>
      <c r="O27" s="4"/>
      <c r="P27" s="4"/>
      <c r="Q27" s="4"/>
      <c r="R27" s="4"/>
      <c r="S27" s="4"/>
      <c r="T27" s="4"/>
      <c r="U27" s="4"/>
    </row>
    <row r="28" spans="2:21">
      <c r="B28" s="4"/>
      <c r="C28" s="4"/>
      <c r="D28" s="4"/>
      <c r="E28" s="4"/>
      <c r="F28" s="4"/>
      <c r="G28" s="4"/>
      <c r="H28" s="4"/>
      <c r="I28" s="4"/>
      <c r="J28" s="4"/>
      <c r="K28" s="4"/>
      <c r="L28" s="4"/>
      <c r="M28" s="4"/>
      <c r="N28" s="4"/>
      <c r="O28" s="4"/>
      <c r="P28" s="4"/>
      <c r="Q28" s="4"/>
      <c r="R28" s="4"/>
      <c r="S28" s="4"/>
      <c r="T28" s="4"/>
      <c r="U28" s="4"/>
    </row>
    <row r="29" spans="2:21">
      <c r="B29" s="4"/>
      <c r="C29" s="4"/>
      <c r="D29" s="4"/>
      <c r="E29" s="4"/>
      <c r="F29" s="4"/>
      <c r="G29" s="4"/>
      <c r="H29" s="4"/>
      <c r="I29" s="4"/>
      <c r="J29" s="4"/>
      <c r="K29" s="4"/>
      <c r="L29" s="4"/>
      <c r="M29" s="4"/>
      <c r="N29" s="4"/>
      <c r="O29" s="4"/>
      <c r="P29" s="4"/>
      <c r="Q29" s="4"/>
      <c r="R29" s="4"/>
      <c r="S29" s="4"/>
      <c r="T29" s="4"/>
      <c r="U29" s="4"/>
    </row>
    <row r="30" spans="2:21">
      <c r="C30" s="38"/>
      <c r="D30" s="38"/>
    </row>
  </sheetData>
  <mergeCells count="6">
    <mergeCell ref="B27:E27"/>
    <mergeCell ref="B2:E2"/>
    <mergeCell ref="B3:B4"/>
    <mergeCell ref="D3:E3"/>
    <mergeCell ref="B25:E25"/>
    <mergeCell ref="B26:E26"/>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003F8-5DF0-47B2-996B-EE1716CDE4E9}">
  <sheetPr published="0"/>
  <dimension ref="B2:U32"/>
  <sheetViews>
    <sheetView workbookViewId="0">
      <selection activeCell="B2" sqref="B2:E2"/>
    </sheetView>
  </sheetViews>
  <sheetFormatPr baseColWidth="10" defaultColWidth="10.44140625" defaultRowHeight="14.4"/>
  <cols>
    <col min="2" max="2" width="30.44140625" customWidth="1"/>
    <col min="3" max="3" width="28" customWidth="1"/>
    <col min="4" max="4" width="36.44140625" customWidth="1"/>
    <col min="5" max="5" width="37.44140625" customWidth="1"/>
    <col min="6" max="11" width="28" customWidth="1"/>
    <col min="12" max="15" width="22.44140625" customWidth="1"/>
    <col min="16" max="19" width="17.44140625" customWidth="1"/>
  </cols>
  <sheetData>
    <row r="2" spans="2:21" ht="18">
      <c r="B2" s="64" t="s">
        <v>45</v>
      </c>
      <c r="C2" s="64"/>
      <c r="D2" s="64"/>
      <c r="E2" s="64"/>
      <c r="F2" s="1"/>
      <c r="G2" s="1"/>
      <c r="H2" s="1"/>
      <c r="I2" s="1"/>
      <c r="J2" s="1"/>
      <c r="K2" s="1"/>
      <c r="L2" s="2"/>
      <c r="M2" s="2"/>
      <c r="N2" s="2"/>
      <c r="O2" s="2"/>
    </row>
    <row r="3" spans="2:21" ht="43.5" customHeight="1">
      <c r="B3" s="65" t="s">
        <v>1</v>
      </c>
      <c r="C3" s="3" t="s">
        <v>2</v>
      </c>
      <c r="D3" s="67" t="s">
        <v>3</v>
      </c>
      <c r="E3" s="68"/>
      <c r="F3" s="4"/>
      <c r="G3" s="4"/>
      <c r="H3" s="4"/>
      <c r="I3" s="4"/>
      <c r="J3" s="4"/>
      <c r="K3" s="4"/>
      <c r="L3" s="4"/>
      <c r="M3" s="4"/>
      <c r="N3" s="4"/>
      <c r="O3" s="4"/>
      <c r="P3" s="4"/>
      <c r="Q3" s="4"/>
      <c r="R3" s="4"/>
      <c r="S3" s="4"/>
      <c r="T3" s="4"/>
      <c r="U3" s="4"/>
    </row>
    <row r="4" spans="2:21">
      <c r="B4" s="66"/>
      <c r="C4" s="17" t="s">
        <v>4</v>
      </c>
      <c r="D4" s="18" t="s">
        <v>4</v>
      </c>
      <c r="E4" s="19" t="s">
        <v>5</v>
      </c>
      <c r="F4" s="4"/>
      <c r="G4" s="4"/>
      <c r="H4" s="4"/>
      <c r="I4" s="4"/>
      <c r="J4" s="4"/>
      <c r="K4" s="4"/>
      <c r="L4" s="4"/>
      <c r="M4" s="4"/>
      <c r="N4" s="4"/>
      <c r="O4" s="4"/>
      <c r="P4" s="4"/>
      <c r="Q4" s="4"/>
      <c r="R4" s="4"/>
      <c r="S4" s="4"/>
      <c r="T4" s="4"/>
      <c r="U4" s="4"/>
    </row>
    <row r="5" spans="2:21">
      <c r="B5" s="20" t="s">
        <v>6</v>
      </c>
      <c r="C5" s="21">
        <v>399</v>
      </c>
      <c r="D5" s="22">
        <v>161</v>
      </c>
      <c r="E5" s="23">
        <f>D5/C5*100</f>
        <v>40.350877192982452</v>
      </c>
      <c r="F5" s="24"/>
      <c r="G5" s="4"/>
      <c r="H5" s="4"/>
      <c r="I5" s="4"/>
      <c r="J5" s="4"/>
      <c r="K5" s="4"/>
      <c r="L5" s="4"/>
      <c r="M5" s="4"/>
      <c r="N5" s="4"/>
      <c r="O5" s="4"/>
      <c r="P5" s="4"/>
      <c r="Q5" s="4"/>
      <c r="R5" s="4"/>
      <c r="S5" s="4"/>
      <c r="T5" s="4"/>
      <c r="U5" s="4"/>
    </row>
    <row r="6" spans="2:21">
      <c r="B6" s="5" t="s">
        <v>7</v>
      </c>
      <c r="C6" s="6">
        <v>892</v>
      </c>
      <c r="D6" s="7">
        <v>339</v>
      </c>
      <c r="E6" s="8">
        <f t="shared" ref="E6:E23" si="0">D6/C6*100</f>
        <v>38.004484304932731</v>
      </c>
      <c r="F6" s="24"/>
      <c r="G6" s="4"/>
      <c r="H6" s="4"/>
      <c r="I6" s="4"/>
      <c r="J6" s="4"/>
      <c r="K6" s="4"/>
      <c r="L6" s="4"/>
      <c r="M6" s="4"/>
      <c r="N6" s="4"/>
      <c r="O6" s="4"/>
      <c r="P6" s="4"/>
      <c r="Q6" s="4"/>
      <c r="R6" s="4"/>
      <c r="S6" s="4"/>
      <c r="T6" s="4"/>
      <c r="U6" s="4"/>
    </row>
    <row r="7" spans="2:21">
      <c r="B7" s="25" t="s">
        <v>8</v>
      </c>
      <c r="C7" s="26" t="s">
        <v>9</v>
      </c>
      <c r="D7" s="22" t="s">
        <v>9</v>
      </c>
      <c r="E7" s="27" t="s">
        <v>9</v>
      </c>
      <c r="F7" s="24"/>
      <c r="G7" s="4"/>
      <c r="H7" s="4"/>
      <c r="I7" s="4"/>
      <c r="J7" s="4"/>
      <c r="K7" s="4"/>
      <c r="L7" s="4"/>
      <c r="M7" s="4"/>
      <c r="N7" s="4"/>
      <c r="O7" s="4"/>
      <c r="P7" s="4"/>
      <c r="Q7" s="4"/>
      <c r="R7" s="4"/>
      <c r="S7" s="4"/>
      <c r="T7" s="4"/>
      <c r="U7" s="4"/>
    </row>
    <row r="8" spans="2:21">
      <c r="B8" s="5" t="s">
        <v>10</v>
      </c>
      <c r="C8" s="6">
        <v>395</v>
      </c>
      <c r="D8" s="7">
        <v>102</v>
      </c>
      <c r="E8" s="8">
        <f t="shared" si="0"/>
        <v>25.822784810126581</v>
      </c>
      <c r="F8" s="24"/>
      <c r="G8" s="4"/>
      <c r="H8" s="4"/>
      <c r="I8" s="4"/>
      <c r="J8" s="4"/>
      <c r="K8" s="4"/>
      <c r="L8" s="4"/>
      <c r="M8" s="4"/>
      <c r="N8" s="4"/>
      <c r="O8" s="4"/>
      <c r="P8" s="4"/>
      <c r="Q8" s="4"/>
      <c r="R8" s="4"/>
      <c r="S8" s="4"/>
      <c r="T8" s="4"/>
      <c r="U8" s="4"/>
    </row>
    <row r="9" spans="2:21">
      <c r="B9" s="25" t="s">
        <v>11</v>
      </c>
      <c r="C9" s="26">
        <v>21</v>
      </c>
      <c r="D9" s="22">
        <v>6</v>
      </c>
      <c r="E9" s="27">
        <f t="shared" si="0"/>
        <v>28.571428571428569</v>
      </c>
      <c r="F9" s="24"/>
      <c r="G9" s="4"/>
      <c r="H9" s="4"/>
      <c r="I9" s="4"/>
      <c r="J9" s="4"/>
      <c r="K9" s="4"/>
      <c r="L9" s="4"/>
      <c r="M9" s="4"/>
      <c r="N9" s="4"/>
      <c r="O9" s="4"/>
      <c r="P9" s="4"/>
      <c r="Q9" s="4"/>
      <c r="R9" s="4"/>
      <c r="S9" s="4"/>
      <c r="T9" s="4"/>
      <c r="U9" s="4"/>
    </row>
    <row r="10" spans="2:21">
      <c r="B10" s="5" t="s">
        <v>12</v>
      </c>
      <c r="C10" s="6">
        <v>8</v>
      </c>
      <c r="D10" s="7" t="s">
        <v>31</v>
      </c>
      <c r="E10" s="8" t="s">
        <v>31</v>
      </c>
      <c r="F10" s="24"/>
      <c r="G10" s="4"/>
      <c r="H10" s="4"/>
      <c r="I10" s="4"/>
      <c r="J10" s="4"/>
      <c r="K10" s="4"/>
      <c r="L10" s="4"/>
      <c r="M10" s="4"/>
      <c r="N10" s="4"/>
      <c r="O10" s="4"/>
      <c r="P10" s="4"/>
      <c r="Q10" s="4"/>
      <c r="R10" s="4"/>
      <c r="S10" s="4"/>
      <c r="T10" s="4"/>
      <c r="U10" s="4"/>
    </row>
    <row r="11" spans="2:21">
      <c r="B11" s="25" t="s">
        <v>13</v>
      </c>
      <c r="C11" s="26">
        <v>164</v>
      </c>
      <c r="D11" s="22">
        <v>113</v>
      </c>
      <c r="E11" s="27">
        <f t="shared" si="0"/>
        <v>68.902439024390233</v>
      </c>
      <c r="F11" s="24"/>
      <c r="G11" s="4"/>
      <c r="H11" s="4"/>
      <c r="I11" s="4"/>
      <c r="J11" s="4"/>
      <c r="K11" s="4"/>
      <c r="L11" s="4"/>
      <c r="M11" s="4"/>
      <c r="N11" s="4"/>
      <c r="O11" s="4"/>
      <c r="P11" s="4"/>
      <c r="Q11" s="4"/>
      <c r="R11" s="4"/>
      <c r="S11" s="4"/>
      <c r="T11" s="4"/>
      <c r="U11" s="4"/>
    </row>
    <row r="12" spans="2:21">
      <c r="B12" s="5" t="s">
        <v>14</v>
      </c>
      <c r="C12" s="6">
        <v>170</v>
      </c>
      <c r="D12" s="7">
        <v>69</v>
      </c>
      <c r="E12" s="8">
        <f t="shared" si="0"/>
        <v>40.588235294117645</v>
      </c>
      <c r="F12" s="24"/>
      <c r="G12" s="4"/>
      <c r="H12" s="4"/>
      <c r="I12" s="4"/>
      <c r="J12" s="4"/>
      <c r="K12" s="4"/>
      <c r="L12" s="4"/>
      <c r="M12" s="4"/>
      <c r="N12" s="4"/>
      <c r="O12" s="4"/>
      <c r="P12" s="4"/>
      <c r="Q12" s="4"/>
      <c r="R12" s="4"/>
      <c r="S12" s="4"/>
      <c r="T12" s="4"/>
      <c r="U12" s="4"/>
    </row>
    <row r="13" spans="2:21">
      <c r="B13" s="25" t="s">
        <v>15</v>
      </c>
      <c r="C13" s="26">
        <v>544</v>
      </c>
      <c r="D13" s="22">
        <v>172</v>
      </c>
      <c r="E13" s="27">
        <f t="shared" si="0"/>
        <v>31.617647058823529</v>
      </c>
      <c r="F13" s="24"/>
      <c r="G13" s="4"/>
      <c r="H13" s="4"/>
      <c r="I13" s="4"/>
      <c r="J13" s="4"/>
      <c r="K13" s="4"/>
      <c r="L13" s="4"/>
      <c r="M13" s="4"/>
      <c r="N13" s="4"/>
      <c r="O13" s="4"/>
      <c r="P13" s="4"/>
      <c r="Q13" s="4"/>
      <c r="R13" s="4"/>
      <c r="S13" s="4"/>
      <c r="T13" s="4"/>
      <c r="U13" s="4"/>
    </row>
    <row r="14" spans="2:21">
      <c r="B14" s="5" t="s">
        <v>16</v>
      </c>
      <c r="C14" s="6">
        <v>51</v>
      </c>
      <c r="D14" s="7">
        <v>26</v>
      </c>
      <c r="E14" s="8">
        <f t="shared" si="0"/>
        <v>50.980392156862742</v>
      </c>
      <c r="F14" s="24"/>
      <c r="G14" s="4"/>
      <c r="H14" s="4"/>
      <c r="I14" s="4"/>
      <c r="J14" s="4"/>
      <c r="K14" s="4"/>
      <c r="L14" s="4"/>
      <c r="M14" s="4"/>
      <c r="N14" s="4"/>
      <c r="O14" s="4"/>
      <c r="P14" s="4"/>
      <c r="Q14" s="4"/>
      <c r="R14" s="4"/>
      <c r="S14" s="4"/>
      <c r="T14" s="4"/>
      <c r="U14" s="4"/>
    </row>
    <row r="15" spans="2:21">
      <c r="B15" s="25" t="s">
        <v>17</v>
      </c>
      <c r="C15" s="26">
        <v>101</v>
      </c>
      <c r="D15" s="22">
        <v>30</v>
      </c>
      <c r="E15" s="27">
        <f t="shared" si="0"/>
        <v>29.702970297029701</v>
      </c>
      <c r="F15" s="24"/>
      <c r="G15" s="4"/>
      <c r="H15" s="4"/>
      <c r="I15" s="4"/>
      <c r="J15" s="4"/>
      <c r="K15" s="4"/>
      <c r="L15" s="4"/>
      <c r="M15" s="4"/>
      <c r="N15" s="4"/>
      <c r="O15" s="4"/>
      <c r="P15" s="4"/>
      <c r="Q15" s="4"/>
      <c r="R15" s="4"/>
      <c r="S15" s="4"/>
      <c r="T15" s="4"/>
      <c r="U15" s="4"/>
    </row>
    <row r="16" spans="2:21">
      <c r="B16" s="5" t="s">
        <v>18</v>
      </c>
      <c r="C16" s="6">
        <v>18</v>
      </c>
      <c r="D16" s="7" t="s">
        <v>31</v>
      </c>
      <c r="E16" s="8" t="s">
        <v>31</v>
      </c>
      <c r="F16" s="24"/>
      <c r="G16" s="4"/>
      <c r="H16" s="4"/>
      <c r="I16" s="4"/>
      <c r="J16" s="4"/>
      <c r="K16" s="4"/>
      <c r="L16" s="4"/>
      <c r="M16" s="4"/>
      <c r="N16" s="4"/>
      <c r="O16" s="4"/>
      <c r="P16" s="4"/>
      <c r="Q16" s="4"/>
      <c r="R16" s="4"/>
      <c r="S16" s="4"/>
      <c r="T16" s="4"/>
      <c r="U16" s="4"/>
    </row>
    <row r="17" spans="2:21">
      <c r="B17" s="25" t="s">
        <v>19</v>
      </c>
      <c r="C17" s="26">
        <v>701</v>
      </c>
      <c r="D17" s="22">
        <v>524</v>
      </c>
      <c r="E17" s="27">
        <f t="shared" si="0"/>
        <v>74.750356633380889</v>
      </c>
      <c r="F17" s="24"/>
      <c r="G17" s="4"/>
      <c r="H17" s="4"/>
      <c r="I17" s="4"/>
      <c r="J17" s="4"/>
      <c r="K17" s="4"/>
      <c r="L17" s="4"/>
      <c r="M17" s="4"/>
      <c r="N17" s="4"/>
      <c r="O17" s="4"/>
      <c r="P17" s="4"/>
      <c r="Q17" s="4"/>
      <c r="R17" s="4"/>
      <c r="S17" s="4"/>
      <c r="T17" s="4"/>
      <c r="U17" s="4"/>
    </row>
    <row r="18" spans="2:21">
      <c r="B18" s="5" t="s">
        <v>20</v>
      </c>
      <c r="C18" s="6">
        <v>394</v>
      </c>
      <c r="D18" s="7">
        <v>115</v>
      </c>
      <c r="E18" s="8">
        <f t="shared" si="0"/>
        <v>29.187817258883246</v>
      </c>
      <c r="F18" s="24"/>
      <c r="G18" s="4"/>
      <c r="H18" s="4"/>
      <c r="I18" s="4"/>
      <c r="J18" s="4"/>
      <c r="K18" s="4"/>
      <c r="L18" s="4"/>
      <c r="M18" s="4"/>
      <c r="N18" s="4"/>
      <c r="O18" s="4"/>
      <c r="P18" s="4"/>
      <c r="Q18" s="4"/>
      <c r="R18" s="4"/>
      <c r="S18" s="4"/>
      <c r="T18" s="4"/>
      <c r="U18" s="4"/>
    </row>
    <row r="19" spans="2:21">
      <c r="B19" s="25" t="s">
        <v>21</v>
      </c>
      <c r="C19" s="28">
        <v>43</v>
      </c>
      <c r="D19" s="29">
        <v>21</v>
      </c>
      <c r="E19" s="27">
        <f t="shared" si="0"/>
        <v>48.837209302325576</v>
      </c>
      <c r="F19" s="24"/>
      <c r="G19" s="4"/>
      <c r="H19" s="4"/>
      <c r="I19" s="4"/>
      <c r="J19" s="4"/>
      <c r="K19" s="4"/>
      <c r="L19" s="4"/>
      <c r="M19" s="4"/>
      <c r="N19" s="4"/>
      <c r="O19" s="4"/>
      <c r="P19" s="4"/>
      <c r="Q19" s="4"/>
      <c r="R19" s="4"/>
      <c r="S19" s="4"/>
      <c r="T19" s="4"/>
      <c r="U19" s="4"/>
    </row>
    <row r="20" spans="2:21">
      <c r="B20" s="9" t="s">
        <v>22</v>
      </c>
      <c r="C20" s="10" t="s">
        <v>9</v>
      </c>
      <c r="D20" s="7" t="s">
        <v>9</v>
      </c>
      <c r="E20" s="8" t="s">
        <v>9</v>
      </c>
      <c r="F20" s="24"/>
      <c r="G20" s="4"/>
      <c r="H20" s="4"/>
      <c r="I20" s="4"/>
      <c r="J20" s="4"/>
      <c r="K20" s="4"/>
      <c r="L20" s="4"/>
      <c r="M20" s="4"/>
      <c r="N20" s="4"/>
      <c r="O20" s="4"/>
      <c r="P20" s="4"/>
      <c r="Q20" s="4"/>
      <c r="R20" s="4"/>
      <c r="S20" s="4"/>
      <c r="T20" s="4"/>
      <c r="U20" s="4"/>
    </row>
    <row r="21" spans="2:21">
      <c r="B21" s="11" t="s">
        <v>23</v>
      </c>
      <c r="C21" s="30">
        <f>SUM(C8,C12,C17,C18,C20,C7)</f>
        <v>1660</v>
      </c>
      <c r="D21" s="31">
        <f>SUM(D8,D12,D17,D18,D20,D7)</f>
        <v>810</v>
      </c>
      <c r="E21" s="32">
        <f t="shared" si="0"/>
        <v>48.795180722891565</v>
      </c>
      <c r="H21" s="4"/>
      <c r="I21" s="4"/>
      <c r="J21" s="4"/>
      <c r="K21" s="4"/>
      <c r="L21" s="4"/>
      <c r="M21" s="4"/>
      <c r="N21" s="4"/>
      <c r="O21" s="4"/>
      <c r="P21" s="4"/>
      <c r="Q21" s="4"/>
      <c r="R21" s="4"/>
      <c r="S21" s="4"/>
      <c r="T21" s="4"/>
      <c r="U21" s="4"/>
    </row>
    <row r="22" spans="2:21">
      <c r="B22" s="25" t="s">
        <v>32</v>
      </c>
      <c r="C22" s="33">
        <f>SUM(C5,C6,C9,C11,C13,C14,C15,C19)</f>
        <v>2215</v>
      </c>
      <c r="D22" s="34">
        <f>SUM(D5,D6,D9,D10,D11,D13,D14,D15,D16,D19)</f>
        <v>868</v>
      </c>
      <c r="E22" s="27">
        <f t="shared" si="0"/>
        <v>39.187358916478551</v>
      </c>
      <c r="F22" s="24"/>
      <c r="G22" s="4"/>
      <c r="H22" s="4"/>
      <c r="I22" s="4"/>
      <c r="J22" s="4"/>
      <c r="K22" s="4"/>
      <c r="L22" s="4"/>
      <c r="M22" s="4"/>
      <c r="N22" s="4"/>
      <c r="O22" s="4"/>
      <c r="P22" s="4"/>
      <c r="Q22" s="4"/>
      <c r="R22" s="4"/>
      <c r="S22" s="4"/>
      <c r="T22" s="4"/>
      <c r="U22" s="4"/>
    </row>
    <row r="23" spans="2:21">
      <c r="B23" s="12" t="s">
        <v>25</v>
      </c>
      <c r="C23" s="13">
        <f>SUM(C5:C20)</f>
        <v>3901</v>
      </c>
      <c r="D23" s="14">
        <v>1696</v>
      </c>
      <c r="E23" s="15">
        <f t="shared" si="0"/>
        <v>43.47603178672135</v>
      </c>
      <c r="F23" s="24"/>
      <c r="G23" s="4"/>
      <c r="H23" s="4"/>
      <c r="I23" s="4"/>
      <c r="J23" s="4"/>
      <c r="K23" s="4"/>
      <c r="L23" s="4"/>
      <c r="M23" s="4"/>
      <c r="N23" s="4"/>
      <c r="O23" s="4"/>
      <c r="P23" s="4"/>
      <c r="Q23" s="4"/>
      <c r="R23" s="4"/>
      <c r="S23" s="4"/>
      <c r="T23" s="4"/>
      <c r="U23" s="4"/>
    </row>
    <row r="24" spans="2:21" ht="15" customHeight="1">
      <c r="B24" s="69" t="s">
        <v>46</v>
      </c>
      <c r="C24" s="70"/>
      <c r="D24" s="70"/>
      <c r="E24" s="70"/>
      <c r="F24" s="24"/>
      <c r="G24" s="4"/>
      <c r="H24" s="4"/>
      <c r="I24" s="4"/>
      <c r="J24" s="4"/>
      <c r="K24" s="4"/>
      <c r="L24" s="4"/>
      <c r="M24" s="4"/>
      <c r="N24" s="4"/>
      <c r="O24" s="4"/>
      <c r="P24" s="4"/>
      <c r="Q24" s="4"/>
      <c r="R24" s="4"/>
      <c r="S24" s="4"/>
      <c r="T24" s="4"/>
      <c r="U24" s="4"/>
    </row>
    <row r="25" spans="2:21">
      <c r="B25" s="35" t="s">
        <v>26</v>
      </c>
      <c r="C25" s="35"/>
      <c r="D25" s="35"/>
      <c r="E25" s="35"/>
      <c r="F25" s="24"/>
      <c r="G25" s="4"/>
      <c r="H25" s="4"/>
      <c r="I25" s="4"/>
      <c r="J25" s="4"/>
      <c r="K25" s="4"/>
      <c r="L25" s="4"/>
      <c r="M25" s="4"/>
      <c r="N25" s="4"/>
      <c r="O25" s="4"/>
      <c r="P25" s="4"/>
      <c r="Q25" s="4"/>
      <c r="R25" s="4"/>
      <c r="S25" s="4"/>
      <c r="T25" s="4"/>
      <c r="U25" s="4"/>
    </row>
    <row r="26" spans="2:21" s="16" customFormat="1" ht="31.95" customHeight="1">
      <c r="B26" s="69" t="s">
        <v>27</v>
      </c>
      <c r="C26" s="70"/>
      <c r="D26" s="70"/>
      <c r="E26" s="70"/>
      <c r="F26" s="4"/>
      <c r="G26" s="4"/>
      <c r="H26" s="4"/>
      <c r="I26" s="4"/>
      <c r="J26" s="4"/>
      <c r="K26" s="4"/>
      <c r="L26" s="4"/>
      <c r="M26" s="4"/>
      <c r="N26" s="4"/>
      <c r="O26" s="4"/>
      <c r="P26" s="4"/>
      <c r="Q26" s="4"/>
      <c r="R26" s="4"/>
      <c r="S26" s="4"/>
      <c r="T26" s="4"/>
      <c r="U26" s="4"/>
    </row>
    <row r="27" spans="2:21" s="16" customFormat="1" ht="37.200000000000003" customHeight="1">
      <c r="B27" s="69" t="s">
        <v>28</v>
      </c>
      <c r="C27" s="70"/>
      <c r="D27" s="70"/>
      <c r="E27" s="70"/>
      <c r="F27" s="4"/>
      <c r="G27" s="4"/>
      <c r="H27" s="4"/>
      <c r="I27" s="4"/>
      <c r="J27" s="4"/>
      <c r="K27" s="4"/>
      <c r="L27" s="4"/>
      <c r="M27" s="4"/>
      <c r="N27" s="4"/>
      <c r="O27" s="4"/>
      <c r="P27" s="4"/>
      <c r="Q27" s="4"/>
      <c r="R27" s="4"/>
      <c r="S27" s="4"/>
      <c r="T27" s="4"/>
      <c r="U27" s="4"/>
    </row>
    <row r="28" spans="2:21" s="16" customFormat="1" ht="20.25" customHeight="1">
      <c r="B28" s="63" t="s">
        <v>47</v>
      </c>
      <c r="C28" s="63"/>
      <c r="D28" s="63"/>
      <c r="E28" s="63"/>
      <c r="F28" s="4"/>
      <c r="G28" s="4"/>
      <c r="H28" s="4"/>
      <c r="I28" s="4"/>
      <c r="J28" s="4"/>
      <c r="K28" s="4"/>
      <c r="L28" s="4"/>
      <c r="M28" s="4"/>
      <c r="N28" s="4"/>
      <c r="O28" s="4"/>
      <c r="P28" s="4"/>
      <c r="Q28" s="4"/>
      <c r="R28" s="4"/>
      <c r="S28" s="4"/>
      <c r="T28" s="4"/>
      <c r="U28" s="4"/>
    </row>
    <row r="29" spans="2:21" s="16" customFormat="1" ht="28.5" customHeight="1">
      <c r="B29" s="63" t="s">
        <v>48</v>
      </c>
      <c r="C29" s="63"/>
      <c r="D29" s="63"/>
      <c r="E29" s="63"/>
      <c r="F29" s="4"/>
      <c r="G29" s="4"/>
      <c r="H29" s="4"/>
      <c r="I29" s="4"/>
      <c r="J29" s="4"/>
      <c r="K29" s="4"/>
      <c r="L29" s="4"/>
      <c r="M29" s="4"/>
      <c r="N29" s="4"/>
      <c r="O29" s="4"/>
      <c r="P29" s="4"/>
      <c r="Q29" s="4"/>
      <c r="R29" s="4"/>
      <c r="S29" s="4"/>
      <c r="T29" s="4"/>
      <c r="U29" s="4"/>
    </row>
    <row r="30" spans="2:21">
      <c r="B30" s="4"/>
      <c r="C30" s="4"/>
      <c r="D30" s="4"/>
      <c r="E30" s="4"/>
      <c r="F30" s="4"/>
      <c r="G30" s="4"/>
      <c r="H30" s="4"/>
      <c r="I30" s="4"/>
      <c r="J30" s="4"/>
      <c r="K30" s="4"/>
      <c r="L30" s="4"/>
      <c r="M30" s="4"/>
      <c r="N30" s="4"/>
      <c r="O30" s="4"/>
      <c r="P30" s="4"/>
      <c r="Q30" s="4"/>
      <c r="R30" s="4"/>
      <c r="S30" s="4"/>
      <c r="T30" s="4"/>
      <c r="U30" s="4"/>
    </row>
    <row r="31" spans="2:21">
      <c r="B31" s="4"/>
      <c r="C31" s="4"/>
      <c r="D31" s="4"/>
      <c r="E31" s="4"/>
      <c r="F31" s="4"/>
      <c r="G31" s="4"/>
      <c r="H31" s="4"/>
      <c r="I31" s="4"/>
      <c r="J31" s="4"/>
      <c r="K31" s="4"/>
      <c r="L31" s="4"/>
      <c r="M31" s="4"/>
      <c r="N31" s="4"/>
      <c r="O31" s="4"/>
      <c r="P31" s="4"/>
      <c r="Q31" s="4"/>
      <c r="R31" s="4"/>
      <c r="S31" s="4"/>
      <c r="T31" s="4"/>
      <c r="U31" s="4"/>
    </row>
    <row r="32" spans="2:21">
      <c r="C32" s="38"/>
      <c r="D32" s="38"/>
    </row>
  </sheetData>
  <mergeCells count="8">
    <mergeCell ref="B28:E28"/>
    <mergeCell ref="B29:E29"/>
    <mergeCell ref="B2:E2"/>
    <mergeCell ref="B3:B4"/>
    <mergeCell ref="D3:E3"/>
    <mergeCell ref="B24:E24"/>
    <mergeCell ref="B26:E26"/>
    <mergeCell ref="B27:E27"/>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75255-19D5-458D-983D-FE2984760C7B}">
  <sheetPr published="0"/>
  <dimension ref="B2:U31"/>
  <sheetViews>
    <sheetView topLeftCell="A7" workbookViewId="0">
      <selection activeCell="B28" sqref="B28:E28"/>
    </sheetView>
  </sheetViews>
  <sheetFormatPr baseColWidth="10" defaultColWidth="10.44140625" defaultRowHeight="14.4"/>
  <cols>
    <col min="2" max="2" width="30.44140625" customWidth="1"/>
    <col min="3" max="3" width="28" customWidth="1"/>
    <col min="4" max="4" width="36.44140625" customWidth="1"/>
    <col min="5" max="5" width="37.44140625" customWidth="1"/>
    <col min="6" max="11" width="28" customWidth="1"/>
    <col min="12" max="15" width="22.44140625" customWidth="1"/>
    <col min="16" max="19" width="17.44140625" customWidth="1"/>
  </cols>
  <sheetData>
    <row r="2" spans="2:21" ht="43.95" customHeight="1">
      <c r="B2" s="64" t="s">
        <v>42</v>
      </c>
      <c r="C2" s="64"/>
      <c r="D2" s="64"/>
      <c r="E2" s="64"/>
      <c r="F2" s="1"/>
      <c r="G2" s="1"/>
      <c r="H2" s="1"/>
      <c r="I2" s="1"/>
      <c r="J2" s="1"/>
      <c r="K2" s="1"/>
      <c r="L2" s="2"/>
      <c r="M2" s="2"/>
      <c r="N2" s="2"/>
      <c r="O2" s="2"/>
    </row>
    <row r="3" spans="2:21">
      <c r="B3" s="65" t="s">
        <v>1</v>
      </c>
      <c r="C3" s="3" t="s">
        <v>2</v>
      </c>
      <c r="D3" s="67" t="s">
        <v>3</v>
      </c>
      <c r="E3" s="68"/>
      <c r="F3" s="4"/>
      <c r="G3" s="4"/>
      <c r="H3" s="4"/>
      <c r="I3" s="4"/>
      <c r="J3" s="4"/>
      <c r="K3" s="4"/>
      <c r="L3" s="4"/>
      <c r="M3" s="4"/>
      <c r="N3" s="4"/>
      <c r="O3" s="4"/>
      <c r="P3" s="4"/>
      <c r="Q3" s="4"/>
      <c r="R3" s="4"/>
      <c r="S3" s="4"/>
      <c r="T3" s="4"/>
      <c r="U3" s="4"/>
    </row>
    <row r="4" spans="2:21">
      <c r="B4" s="66"/>
      <c r="C4" s="17" t="s">
        <v>4</v>
      </c>
      <c r="D4" s="18" t="s">
        <v>4</v>
      </c>
      <c r="E4" s="19" t="s">
        <v>5</v>
      </c>
      <c r="F4" s="4"/>
      <c r="G4" s="4"/>
      <c r="H4" s="4"/>
      <c r="I4" s="4"/>
      <c r="J4" s="4"/>
      <c r="K4" s="4"/>
      <c r="L4" s="4"/>
      <c r="M4" s="4"/>
      <c r="N4" s="4"/>
      <c r="O4" s="4"/>
      <c r="P4" s="4"/>
      <c r="Q4" s="4"/>
      <c r="R4" s="4"/>
      <c r="S4" s="4"/>
      <c r="T4" s="4"/>
      <c r="U4" s="4"/>
    </row>
    <row r="5" spans="2:21">
      <c r="B5" s="20" t="s">
        <v>6</v>
      </c>
      <c r="C5" s="21">
        <v>401</v>
      </c>
      <c r="D5" s="22">
        <v>173</v>
      </c>
      <c r="E5" s="23">
        <f>D5/C5*100</f>
        <v>43.142144638403991</v>
      </c>
      <c r="F5" s="24"/>
      <c r="G5" s="4"/>
      <c r="H5" s="4"/>
      <c r="I5" s="4"/>
      <c r="J5" s="4"/>
      <c r="K5" s="4"/>
      <c r="L5" s="4"/>
      <c r="M5" s="4"/>
      <c r="N5" s="4"/>
      <c r="O5" s="4"/>
      <c r="P5" s="4"/>
      <c r="Q5" s="4"/>
      <c r="R5" s="4"/>
      <c r="S5" s="4"/>
      <c r="T5" s="4"/>
      <c r="U5" s="4"/>
    </row>
    <row r="6" spans="2:21">
      <c r="B6" s="5" t="s">
        <v>7</v>
      </c>
      <c r="C6" s="6">
        <v>890</v>
      </c>
      <c r="D6" s="7">
        <v>312</v>
      </c>
      <c r="E6" s="8">
        <f t="shared" ref="E6:E23" si="0">D6/C6*100</f>
        <v>35.056179775280896</v>
      </c>
      <c r="F6" s="24"/>
      <c r="G6" s="4"/>
      <c r="H6" s="4"/>
      <c r="I6" s="4"/>
      <c r="J6" s="4"/>
      <c r="K6" s="4"/>
      <c r="L6" s="4"/>
      <c r="M6" s="4"/>
      <c r="N6" s="4"/>
      <c r="O6" s="4"/>
      <c r="P6" s="4"/>
      <c r="Q6" s="4"/>
      <c r="R6" s="4"/>
      <c r="S6" s="4"/>
      <c r="T6" s="4"/>
      <c r="U6" s="4"/>
    </row>
    <row r="7" spans="2:21">
      <c r="B7" s="25" t="s">
        <v>8</v>
      </c>
      <c r="C7" s="26" t="s">
        <v>9</v>
      </c>
      <c r="D7" s="22" t="s">
        <v>9</v>
      </c>
      <c r="E7" s="27" t="s">
        <v>9</v>
      </c>
      <c r="F7" s="24"/>
      <c r="G7" s="4"/>
      <c r="H7" s="4"/>
      <c r="I7" s="4"/>
      <c r="J7" s="4"/>
      <c r="K7" s="4"/>
      <c r="L7" s="4"/>
      <c r="M7" s="4"/>
      <c r="N7" s="4"/>
      <c r="O7" s="4"/>
      <c r="P7" s="4"/>
      <c r="Q7" s="4"/>
      <c r="R7" s="4"/>
      <c r="S7" s="4"/>
      <c r="T7" s="4"/>
      <c r="U7" s="4"/>
    </row>
    <row r="8" spans="2:21">
      <c r="B8" s="5" t="s">
        <v>10</v>
      </c>
      <c r="C8" s="6">
        <v>386</v>
      </c>
      <c r="D8" s="7">
        <v>97</v>
      </c>
      <c r="E8" s="8">
        <f t="shared" si="0"/>
        <v>25.129533678756477</v>
      </c>
      <c r="F8" s="24"/>
      <c r="G8" s="4"/>
      <c r="H8" s="4"/>
      <c r="I8" s="4"/>
      <c r="J8" s="4"/>
      <c r="K8" s="4"/>
      <c r="L8" s="4"/>
      <c r="M8" s="4"/>
      <c r="N8" s="4"/>
      <c r="O8" s="4"/>
      <c r="P8" s="4"/>
      <c r="Q8" s="4"/>
      <c r="R8" s="4"/>
      <c r="S8" s="4"/>
      <c r="T8" s="4"/>
      <c r="U8" s="4"/>
    </row>
    <row r="9" spans="2:21">
      <c r="B9" s="25" t="s">
        <v>11</v>
      </c>
      <c r="C9" s="26">
        <v>21</v>
      </c>
      <c r="D9" s="22">
        <v>9</v>
      </c>
      <c r="E9" s="27">
        <f t="shared" si="0"/>
        <v>42.857142857142854</v>
      </c>
      <c r="F9" s="24"/>
      <c r="G9" s="4"/>
      <c r="H9" s="4"/>
      <c r="I9" s="4"/>
      <c r="J9" s="4"/>
      <c r="K9" s="4"/>
      <c r="L9" s="4"/>
      <c r="M9" s="4"/>
      <c r="N9" s="4"/>
      <c r="O9" s="4"/>
      <c r="P9" s="4"/>
      <c r="Q9" s="4"/>
      <c r="R9" s="4"/>
      <c r="S9" s="4"/>
      <c r="T9" s="4"/>
      <c r="U9" s="4"/>
    </row>
    <row r="10" spans="2:21">
      <c r="B10" s="5" t="s">
        <v>12</v>
      </c>
      <c r="C10" s="6">
        <v>9</v>
      </c>
      <c r="D10" s="7">
        <v>6</v>
      </c>
      <c r="E10" s="8">
        <f t="shared" si="0"/>
        <v>66.666666666666657</v>
      </c>
      <c r="F10" s="24"/>
      <c r="G10" s="4"/>
      <c r="H10" s="4"/>
      <c r="I10" s="4"/>
      <c r="J10" s="4"/>
      <c r="K10" s="4"/>
      <c r="L10" s="4"/>
      <c r="M10" s="4"/>
      <c r="N10" s="4"/>
      <c r="O10" s="4"/>
      <c r="P10" s="4"/>
      <c r="Q10" s="4"/>
      <c r="R10" s="4"/>
      <c r="S10" s="4"/>
      <c r="T10" s="4"/>
      <c r="U10" s="4"/>
    </row>
    <row r="11" spans="2:21">
      <c r="B11" s="25" t="s">
        <v>13</v>
      </c>
      <c r="C11" s="26">
        <v>172</v>
      </c>
      <c r="D11" s="22">
        <v>121</v>
      </c>
      <c r="E11" s="27">
        <f t="shared" si="0"/>
        <v>70.348837209302332</v>
      </c>
      <c r="F11" s="24"/>
      <c r="G11" s="4"/>
      <c r="H11" s="4"/>
      <c r="I11" s="4"/>
      <c r="J11" s="4"/>
      <c r="K11" s="4"/>
      <c r="L11" s="4"/>
      <c r="M11" s="4"/>
      <c r="N11" s="4"/>
      <c r="O11" s="4"/>
      <c r="P11" s="4"/>
      <c r="Q11" s="4"/>
      <c r="R11" s="4"/>
      <c r="S11" s="4"/>
      <c r="T11" s="4"/>
      <c r="U11" s="4"/>
    </row>
    <row r="12" spans="2:21">
      <c r="B12" s="5" t="s">
        <v>14</v>
      </c>
      <c r="C12" s="6">
        <v>164</v>
      </c>
      <c r="D12" s="7">
        <v>59</v>
      </c>
      <c r="E12" s="8">
        <f t="shared" si="0"/>
        <v>35.975609756097562</v>
      </c>
      <c r="F12" s="24"/>
      <c r="G12" s="4"/>
      <c r="H12" s="4"/>
      <c r="I12" s="4"/>
      <c r="J12" s="4"/>
      <c r="K12" s="4"/>
      <c r="L12" s="4"/>
      <c r="M12" s="4"/>
      <c r="N12" s="4"/>
      <c r="O12" s="4"/>
      <c r="P12" s="4"/>
      <c r="Q12" s="4"/>
      <c r="R12" s="4"/>
      <c r="S12" s="4"/>
      <c r="T12" s="4"/>
      <c r="U12" s="4"/>
    </row>
    <row r="13" spans="2:21">
      <c r="B13" s="25" t="s">
        <v>15</v>
      </c>
      <c r="C13" s="26">
        <v>545</v>
      </c>
      <c r="D13" s="22">
        <v>173</v>
      </c>
      <c r="E13" s="27">
        <f t="shared" si="0"/>
        <v>31.743119266055047</v>
      </c>
      <c r="F13" s="24"/>
      <c r="G13" s="4"/>
      <c r="H13" s="4"/>
      <c r="I13" s="4"/>
      <c r="J13" s="4"/>
      <c r="K13" s="4"/>
      <c r="L13" s="4"/>
      <c r="M13" s="4"/>
      <c r="N13" s="4"/>
      <c r="O13" s="4"/>
      <c r="P13" s="4"/>
      <c r="Q13" s="4"/>
      <c r="R13" s="4"/>
      <c r="S13" s="4"/>
      <c r="T13" s="4"/>
      <c r="U13" s="4"/>
    </row>
    <row r="14" spans="2:21">
      <c r="B14" s="5" t="s">
        <v>16</v>
      </c>
      <c r="C14" s="6">
        <v>48</v>
      </c>
      <c r="D14" s="7">
        <v>26</v>
      </c>
      <c r="E14" s="8">
        <f t="shared" si="0"/>
        <v>54.166666666666664</v>
      </c>
      <c r="F14" s="24"/>
      <c r="G14" s="4"/>
      <c r="H14" s="4"/>
      <c r="I14" s="4"/>
      <c r="J14" s="4"/>
      <c r="K14" s="4"/>
      <c r="L14" s="4"/>
      <c r="M14" s="4"/>
      <c r="N14" s="4"/>
      <c r="O14" s="4"/>
      <c r="P14" s="4"/>
      <c r="Q14" s="4"/>
      <c r="R14" s="4"/>
      <c r="S14" s="4"/>
      <c r="T14" s="4"/>
      <c r="U14" s="4"/>
    </row>
    <row r="15" spans="2:21">
      <c r="B15" s="25" t="s">
        <v>17</v>
      </c>
      <c r="C15" s="26">
        <v>98</v>
      </c>
      <c r="D15" s="22">
        <v>35</v>
      </c>
      <c r="E15" s="27">
        <f t="shared" si="0"/>
        <v>35.714285714285715</v>
      </c>
      <c r="F15" s="24"/>
      <c r="G15" s="4"/>
      <c r="H15" s="4"/>
      <c r="I15" s="4"/>
      <c r="J15" s="4"/>
      <c r="K15" s="4"/>
      <c r="L15" s="4"/>
      <c r="M15" s="4"/>
      <c r="N15" s="4"/>
      <c r="O15" s="4"/>
      <c r="P15" s="4"/>
      <c r="Q15" s="4"/>
      <c r="R15" s="4"/>
      <c r="S15" s="4"/>
      <c r="T15" s="4"/>
      <c r="U15" s="4"/>
    </row>
    <row r="16" spans="2:21">
      <c r="B16" s="5" t="s">
        <v>18</v>
      </c>
      <c r="C16" s="6">
        <v>20</v>
      </c>
      <c r="D16" s="7">
        <v>14</v>
      </c>
      <c r="E16" s="8">
        <f t="shared" si="0"/>
        <v>70</v>
      </c>
      <c r="F16" s="24"/>
      <c r="G16" s="4"/>
      <c r="H16" s="4"/>
      <c r="I16" s="4"/>
      <c r="J16" s="4"/>
      <c r="K16" s="4"/>
      <c r="L16" s="4"/>
      <c r="M16" s="4"/>
      <c r="N16" s="4"/>
      <c r="O16" s="4"/>
      <c r="P16" s="4"/>
      <c r="Q16" s="4"/>
      <c r="R16" s="4"/>
      <c r="S16" s="4"/>
      <c r="T16" s="4"/>
      <c r="U16" s="4"/>
    </row>
    <row r="17" spans="2:21">
      <c r="B17" s="25" t="s">
        <v>19</v>
      </c>
      <c r="C17" s="26">
        <v>689</v>
      </c>
      <c r="D17" s="22">
        <v>496</v>
      </c>
      <c r="E17" s="27">
        <f t="shared" si="0"/>
        <v>71.98838896952104</v>
      </c>
      <c r="F17" s="24"/>
      <c r="G17" s="4"/>
      <c r="H17" s="4"/>
      <c r="I17" s="4"/>
      <c r="J17" s="4"/>
      <c r="K17" s="4"/>
      <c r="L17" s="4"/>
      <c r="M17" s="4"/>
      <c r="N17" s="4"/>
      <c r="O17" s="4"/>
      <c r="P17" s="4"/>
      <c r="Q17" s="4"/>
      <c r="R17" s="4"/>
      <c r="S17" s="4"/>
      <c r="T17" s="4"/>
      <c r="U17" s="4"/>
    </row>
    <row r="18" spans="2:21">
      <c r="B18" s="5" t="s">
        <v>20</v>
      </c>
      <c r="C18" s="6">
        <v>390</v>
      </c>
      <c r="D18" s="7">
        <v>115</v>
      </c>
      <c r="E18" s="8">
        <f t="shared" si="0"/>
        <v>29.487179487179489</v>
      </c>
      <c r="F18" s="24"/>
      <c r="G18" s="4"/>
      <c r="H18" s="4"/>
      <c r="I18" s="4"/>
      <c r="J18" s="4"/>
      <c r="K18" s="4"/>
      <c r="L18" s="4"/>
      <c r="M18" s="4"/>
      <c r="N18" s="4"/>
      <c r="O18" s="4"/>
      <c r="P18" s="4"/>
      <c r="Q18" s="4"/>
      <c r="R18" s="4"/>
      <c r="S18" s="4"/>
      <c r="T18" s="4"/>
      <c r="U18" s="4"/>
    </row>
    <row r="19" spans="2:21">
      <c r="B19" s="25" t="s">
        <v>21</v>
      </c>
      <c r="C19" s="28">
        <v>40</v>
      </c>
      <c r="D19" s="29">
        <v>13</v>
      </c>
      <c r="E19" s="27">
        <f t="shared" si="0"/>
        <v>32.5</v>
      </c>
      <c r="F19" s="24"/>
      <c r="G19" s="4"/>
      <c r="H19" s="4"/>
      <c r="I19" s="4"/>
      <c r="J19" s="4"/>
      <c r="K19" s="4"/>
      <c r="L19" s="4"/>
      <c r="M19" s="4"/>
      <c r="N19" s="4"/>
      <c r="O19" s="4"/>
      <c r="P19" s="4"/>
      <c r="Q19" s="4"/>
      <c r="R19" s="4"/>
      <c r="S19" s="4"/>
      <c r="T19" s="4"/>
      <c r="U19" s="4"/>
    </row>
    <row r="20" spans="2:21">
      <c r="B20" s="9" t="s">
        <v>22</v>
      </c>
      <c r="C20" s="10" t="s">
        <v>9</v>
      </c>
      <c r="D20" s="7" t="s">
        <v>9</v>
      </c>
      <c r="E20" s="8" t="s">
        <v>9</v>
      </c>
      <c r="F20" s="24"/>
      <c r="G20" s="4"/>
      <c r="H20" s="4"/>
      <c r="I20" s="4"/>
      <c r="J20" s="4"/>
      <c r="K20" s="4"/>
      <c r="L20" s="4"/>
      <c r="M20" s="4"/>
      <c r="N20" s="4"/>
      <c r="O20" s="4"/>
      <c r="P20" s="4"/>
      <c r="Q20" s="4"/>
      <c r="R20" s="4"/>
      <c r="S20" s="4"/>
      <c r="T20" s="4"/>
      <c r="U20" s="4"/>
    </row>
    <row r="21" spans="2:21">
      <c r="B21" s="11" t="s">
        <v>23</v>
      </c>
      <c r="C21" s="30">
        <f>SUM(C8,C12,C17,C18,C20,C7)</f>
        <v>1629</v>
      </c>
      <c r="D21" s="31">
        <f>SUM(D8,D12,D17,D18,D20,D7)</f>
        <v>767</v>
      </c>
      <c r="E21" s="32">
        <f t="shared" si="0"/>
        <v>47.084100675260899</v>
      </c>
      <c r="H21" s="4"/>
      <c r="I21" s="4"/>
      <c r="J21" s="4"/>
      <c r="K21" s="4"/>
      <c r="L21" s="4"/>
      <c r="M21" s="4"/>
      <c r="N21" s="4"/>
      <c r="O21" s="4"/>
      <c r="P21" s="4"/>
      <c r="Q21" s="4"/>
      <c r="R21" s="4"/>
      <c r="S21" s="4"/>
      <c r="T21" s="4"/>
      <c r="U21" s="4"/>
    </row>
    <row r="22" spans="2:21">
      <c r="B22" s="25" t="s">
        <v>24</v>
      </c>
      <c r="C22" s="33">
        <f>SUM(C5,C6,C9,C10,C11,C13,C14,C15,C16,C19)</f>
        <v>2244</v>
      </c>
      <c r="D22" s="34">
        <f>SUM(D5,D6,D9,D10,D11,D13,D14,D15,D16,D19)</f>
        <v>882</v>
      </c>
      <c r="E22" s="27">
        <f t="shared" si="0"/>
        <v>39.304812834224599</v>
      </c>
      <c r="F22" s="24"/>
      <c r="G22" s="4"/>
      <c r="H22" s="4"/>
      <c r="I22" s="4"/>
      <c r="J22" s="4"/>
      <c r="K22" s="4"/>
      <c r="L22" s="4"/>
      <c r="M22" s="4"/>
      <c r="N22" s="4"/>
      <c r="O22" s="4"/>
      <c r="P22" s="4"/>
      <c r="Q22" s="4"/>
      <c r="R22" s="4"/>
      <c r="S22" s="4"/>
      <c r="T22" s="4"/>
      <c r="U22" s="4"/>
    </row>
    <row r="23" spans="2:21">
      <c r="B23" s="12" t="s">
        <v>25</v>
      </c>
      <c r="C23" s="13">
        <f>SUM(C5:C20)</f>
        <v>3873</v>
      </c>
      <c r="D23" s="14">
        <f>SUM(D5:D20)</f>
        <v>1649</v>
      </c>
      <c r="E23" s="15">
        <f t="shared" si="0"/>
        <v>42.576813839400977</v>
      </c>
      <c r="F23" s="24"/>
      <c r="G23" s="4"/>
      <c r="H23" s="4"/>
      <c r="I23" s="4"/>
      <c r="J23" s="4"/>
      <c r="K23" s="4"/>
      <c r="L23" s="4"/>
      <c r="M23" s="4"/>
      <c r="N23" s="4"/>
      <c r="O23" s="4"/>
      <c r="P23" s="4"/>
      <c r="Q23" s="4"/>
      <c r="R23" s="4"/>
      <c r="S23" s="4"/>
      <c r="T23" s="4"/>
      <c r="U23" s="4"/>
    </row>
    <row r="24" spans="2:21">
      <c r="B24" s="35" t="s">
        <v>26</v>
      </c>
      <c r="C24" s="35"/>
      <c r="D24" s="35"/>
      <c r="E24" s="35"/>
      <c r="F24" s="24"/>
      <c r="G24" s="4"/>
      <c r="H24" s="4"/>
      <c r="I24" s="4"/>
      <c r="J24" s="4"/>
      <c r="K24" s="4"/>
      <c r="L24" s="4"/>
      <c r="M24" s="4"/>
      <c r="N24" s="4"/>
      <c r="O24" s="4"/>
      <c r="P24" s="4"/>
      <c r="Q24" s="4"/>
      <c r="R24" s="4"/>
      <c r="S24" s="4"/>
      <c r="T24" s="4"/>
      <c r="U24" s="4"/>
    </row>
    <row r="25" spans="2:21" s="16" customFormat="1" ht="28.5" customHeight="1">
      <c r="B25" s="69" t="s">
        <v>27</v>
      </c>
      <c r="C25" s="70"/>
      <c r="D25" s="70"/>
      <c r="E25" s="70"/>
      <c r="F25" s="4"/>
      <c r="G25" s="4"/>
      <c r="H25" s="4"/>
      <c r="I25" s="4"/>
      <c r="J25" s="4"/>
      <c r="K25" s="4"/>
      <c r="L25" s="4"/>
      <c r="M25" s="4"/>
      <c r="N25" s="4"/>
      <c r="O25" s="4"/>
      <c r="P25" s="4"/>
      <c r="Q25" s="4"/>
      <c r="R25" s="4"/>
      <c r="S25" s="4"/>
      <c r="T25" s="4"/>
      <c r="U25" s="4"/>
    </row>
    <row r="26" spans="2:21" s="16" customFormat="1" ht="32.25" customHeight="1">
      <c r="B26" s="69" t="s">
        <v>28</v>
      </c>
      <c r="C26" s="70"/>
      <c r="D26" s="70"/>
      <c r="E26" s="70"/>
      <c r="F26" s="4"/>
      <c r="G26" s="4"/>
      <c r="H26" s="4"/>
      <c r="I26" s="4"/>
      <c r="J26" s="4"/>
      <c r="K26" s="4"/>
      <c r="L26" s="4"/>
      <c r="M26" s="4"/>
      <c r="N26" s="4"/>
      <c r="O26" s="4"/>
      <c r="P26" s="4"/>
      <c r="Q26" s="4"/>
      <c r="R26" s="4"/>
      <c r="S26" s="4"/>
      <c r="T26" s="4"/>
      <c r="U26" s="4"/>
    </row>
    <row r="27" spans="2:21" s="16" customFormat="1" ht="77.25" customHeight="1">
      <c r="B27" s="71" t="s">
        <v>43</v>
      </c>
      <c r="C27" s="71"/>
      <c r="D27" s="71"/>
      <c r="E27" s="71"/>
      <c r="F27" s="4"/>
      <c r="G27" s="4"/>
      <c r="H27" s="4"/>
      <c r="I27" s="4"/>
      <c r="J27" s="4"/>
      <c r="K27" s="4"/>
      <c r="L27" s="4"/>
      <c r="M27" s="4"/>
      <c r="N27" s="4"/>
      <c r="O27" s="4"/>
      <c r="P27" s="4"/>
      <c r="Q27" s="4"/>
      <c r="R27" s="4"/>
      <c r="S27" s="4"/>
      <c r="T27" s="4"/>
      <c r="U27" s="4"/>
    </row>
    <row r="28" spans="2:21" s="16" customFormat="1" ht="30.75" customHeight="1">
      <c r="B28" s="63" t="s">
        <v>44</v>
      </c>
      <c r="C28" s="63"/>
      <c r="D28" s="63"/>
      <c r="E28" s="63"/>
      <c r="F28" s="4"/>
      <c r="G28" s="4"/>
      <c r="H28" s="4"/>
      <c r="I28" s="4"/>
      <c r="J28" s="4"/>
      <c r="K28" s="4"/>
      <c r="L28" s="4"/>
      <c r="M28" s="4"/>
      <c r="N28" s="4"/>
      <c r="O28" s="4"/>
      <c r="P28" s="4"/>
      <c r="Q28" s="4"/>
      <c r="R28" s="4"/>
      <c r="S28" s="4"/>
      <c r="T28" s="4"/>
      <c r="U28" s="4"/>
    </row>
    <row r="29" spans="2:21">
      <c r="B29" s="4"/>
      <c r="C29" s="4"/>
      <c r="D29" s="4"/>
      <c r="E29" s="4"/>
      <c r="F29" s="4"/>
      <c r="G29" s="4"/>
      <c r="H29" s="4"/>
      <c r="I29" s="4"/>
      <c r="J29" s="4"/>
      <c r="K29" s="4"/>
      <c r="L29" s="4"/>
      <c r="M29" s="4"/>
      <c r="N29" s="4"/>
      <c r="O29" s="4"/>
      <c r="P29" s="4"/>
      <c r="Q29" s="4"/>
      <c r="R29" s="4"/>
      <c r="S29" s="4"/>
      <c r="T29" s="4"/>
      <c r="U29" s="4"/>
    </row>
    <row r="30" spans="2:21">
      <c r="B30" s="4"/>
      <c r="C30" s="4"/>
      <c r="D30" s="4"/>
      <c r="E30" s="4"/>
      <c r="F30" s="4"/>
      <c r="G30" s="4"/>
      <c r="H30" s="4"/>
      <c r="I30" s="4"/>
      <c r="J30" s="4"/>
      <c r="K30" s="4"/>
      <c r="L30" s="4"/>
      <c r="M30" s="4"/>
      <c r="N30" s="4"/>
      <c r="O30" s="4"/>
      <c r="P30" s="4"/>
      <c r="Q30" s="4"/>
      <c r="R30" s="4"/>
      <c r="S30" s="4"/>
      <c r="T30" s="4"/>
      <c r="U30" s="4"/>
    </row>
    <row r="31" spans="2:21">
      <c r="C31" s="38"/>
      <c r="D31" s="38"/>
    </row>
  </sheetData>
  <mergeCells count="7">
    <mergeCell ref="B28:E28"/>
    <mergeCell ref="B2:E2"/>
    <mergeCell ref="B3:B4"/>
    <mergeCell ref="D3:E3"/>
    <mergeCell ref="B25:E25"/>
    <mergeCell ref="B26:E26"/>
    <mergeCell ref="B27:E27"/>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dimension ref="B2:U32"/>
  <sheetViews>
    <sheetView zoomScale="90" zoomScaleNormal="90" workbookViewId="0">
      <selection activeCell="B51" sqref="B51"/>
    </sheetView>
  </sheetViews>
  <sheetFormatPr baseColWidth="10" defaultColWidth="10.88671875" defaultRowHeight="14.4"/>
  <cols>
    <col min="2" max="2" width="30.33203125" customWidth="1"/>
    <col min="3" max="3" width="28" customWidth="1"/>
    <col min="4" max="4" width="36.109375" customWidth="1"/>
    <col min="5" max="5" width="37.109375" customWidth="1"/>
    <col min="6" max="11" width="28" customWidth="1"/>
    <col min="12" max="15" width="22.5546875" customWidth="1"/>
    <col min="16" max="19" width="17.109375" customWidth="1"/>
  </cols>
  <sheetData>
    <row r="2" spans="2:21" ht="38.1" customHeight="1">
      <c r="B2" s="64" t="s">
        <v>30</v>
      </c>
      <c r="C2" s="64"/>
      <c r="D2" s="64"/>
      <c r="E2" s="64"/>
      <c r="F2" s="1"/>
      <c r="G2" s="1"/>
      <c r="H2" s="1"/>
      <c r="I2" s="1"/>
      <c r="J2" s="1"/>
      <c r="K2" s="1"/>
      <c r="L2" s="2"/>
      <c r="M2" s="2"/>
      <c r="N2" s="2"/>
      <c r="O2" s="2"/>
    </row>
    <row r="3" spans="2:21" ht="43.5" customHeight="1">
      <c r="B3" s="65" t="s">
        <v>1</v>
      </c>
      <c r="C3" s="3" t="s">
        <v>2</v>
      </c>
      <c r="D3" s="67" t="s">
        <v>3</v>
      </c>
      <c r="E3" s="68"/>
      <c r="F3" s="4"/>
      <c r="G3" s="4"/>
      <c r="H3" s="4"/>
      <c r="I3" s="4"/>
      <c r="J3" s="4"/>
      <c r="K3" s="4"/>
      <c r="L3" s="4"/>
      <c r="M3" s="4"/>
      <c r="N3" s="4"/>
      <c r="O3" s="4"/>
      <c r="P3" s="4"/>
      <c r="Q3" s="4"/>
      <c r="R3" s="4"/>
      <c r="S3" s="4"/>
      <c r="T3" s="4"/>
      <c r="U3" s="4"/>
    </row>
    <row r="4" spans="2:21">
      <c r="B4" s="66"/>
      <c r="C4" s="17" t="s">
        <v>4</v>
      </c>
      <c r="D4" s="18" t="s">
        <v>4</v>
      </c>
      <c r="E4" s="19" t="s">
        <v>5</v>
      </c>
      <c r="F4" s="4"/>
      <c r="G4" s="4"/>
      <c r="H4" s="4"/>
      <c r="I4" s="4"/>
      <c r="J4" s="4"/>
      <c r="K4" s="4"/>
      <c r="L4" s="4"/>
      <c r="M4" s="4"/>
      <c r="N4" s="4"/>
      <c r="O4" s="4"/>
      <c r="P4" s="4"/>
      <c r="Q4" s="4"/>
      <c r="R4" s="4"/>
      <c r="S4" s="4"/>
      <c r="T4" s="4"/>
      <c r="U4" s="4"/>
    </row>
    <row r="5" spans="2:21">
      <c r="B5" s="20" t="s">
        <v>6</v>
      </c>
      <c r="C5" s="21">
        <v>410</v>
      </c>
      <c r="D5" s="22">
        <v>171</v>
      </c>
      <c r="E5" s="23">
        <f>D5/C5*100</f>
        <v>41.707317073170728</v>
      </c>
      <c r="F5" s="24"/>
      <c r="G5" s="4"/>
      <c r="H5" s="4"/>
      <c r="I5" s="4"/>
      <c r="J5" s="4"/>
      <c r="K5" s="4"/>
      <c r="L5" s="4"/>
      <c r="M5" s="4"/>
      <c r="N5" s="4"/>
      <c r="O5" s="4"/>
      <c r="P5" s="4"/>
      <c r="Q5" s="4"/>
      <c r="R5" s="4"/>
      <c r="S5" s="4"/>
      <c r="T5" s="4"/>
      <c r="U5" s="4"/>
    </row>
    <row r="6" spans="2:21">
      <c r="B6" s="5" t="s">
        <v>7</v>
      </c>
      <c r="C6" s="6">
        <v>879</v>
      </c>
      <c r="D6" s="7">
        <v>313</v>
      </c>
      <c r="E6" s="8">
        <f t="shared" ref="E6:E23" si="0">D6/C6*100</f>
        <v>35.608646188850969</v>
      </c>
      <c r="F6" s="24"/>
      <c r="G6" s="4"/>
      <c r="H6" s="4"/>
      <c r="I6" s="4"/>
      <c r="J6" s="4"/>
      <c r="K6" s="4"/>
      <c r="L6" s="4"/>
      <c r="M6" s="4"/>
      <c r="N6" s="4"/>
      <c r="O6" s="4"/>
      <c r="P6" s="4"/>
      <c r="Q6" s="4"/>
      <c r="R6" s="4"/>
      <c r="S6" s="4"/>
      <c r="T6" s="4"/>
      <c r="U6" s="4"/>
    </row>
    <row r="7" spans="2:21">
      <c r="B7" s="25" t="s">
        <v>8</v>
      </c>
      <c r="C7" s="26" t="s">
        <v>9</v>
      </c>
      <c r="D7" s="22" t="s">
        <v>9</v>
      </c>
      <c r="E7" s="27" t="s">
        <v>9</v>
      </c>
      <c r="F7" s="24"/>
      <c r="G7" s="4"/>
      <c r="H7" s="4"/>
      <c r="I7" s="4"/>
      <c r="J7" s="4"/>
      <c r="K7" s="4"/>
      <c r="L7" s="4"/>
      <c r="M7" s="4"/>
      <c r="N7" s="4"/>
      <c r="O7" s="4"/>
      <c r="P7" s="4"/>
      <c r="Q7" s="4"/>
      <c r="R7" s="4"/>
      <c r="S7" s="4"/>
      <c r="T7" s="4"/>
      <c r="U7" s="4"/>
    </row>
    <row r="8" spans="2:21">
      <c r="B8" s="5" t="s">
        <v>10</v>
      </c>
      <c r="C8" s="6">
        <v>379</v>
      </c>
      <c r="D8" s="7">
        <v>99</v>
      </c>
      <c r="E8" s="8">
        <f t="shared" si="0"/>
        <v>26.121372031662272</v>
      </c>
      <c r="F8" s="24"/>
      <c r="G8" s="4"/>
      <c r="H8" s="4"/>
      <c r="I8" s="4"/>
      <c r="J8" s="4"/>
      <c r="K8" s="4"/>
      <c r="L8" s="4"/>
      <c r="M8" s="4"/>
      <c r="N8" s="4"/>
      <c r="O8" s="4"/>
      <c r="P8" s="4"/>
      <c r="Q8" s="4"/>
      <c r="R8" s="4"/>
      <c r="S8" s="4"/>
      <c r="T8" s="4"/>
      <c r="U8" s="4"/>
    </row>
    <row r="9" spans="2:21">
      <c r="B9" s="25" t="s">
        <v>11</v>
      </c>
      <c r="C9" s="26">
        <v>24</v>
      </c>
      <c r="D9" s="22">
        <v>17</v>
      </c>
      <c r="E9" s="27">
        <f t="shared" si="0"/>
        <v>70.833333333333343</v>
      </c>
      <c r="F9" s="24"/>
      <c r="G9" s="4"/>
      <c r="H9" s="4"/>
      <c r="I9" s="4"/>
      <c r="J9" s="4"/>
      <c r="K9" s="4"/>
      <c r="L9" s="4"/>
      <c r="M9" s="4"/>
      <c r="N9" s="4"/>
      <c r="O9" s="4"/>
      <c r="P9" s="4"/>
      <c r="Q9" s="4"/>
      <c r="R9" s="4"/>
      <c r="S9" s="4"/>
      <c r="T9" s="4"/>
      <c r="U9" s="4"/>
    </row>
    <row r="10" spans="2:21">
      <c r="B10" s="5" t="s">
        <v>12</v>
      </c>
      <c r="C10" s="6">
        <v>7</v>
      </c>
      <c r="D10" s="7" t="s">
        <v>31</v>
      </c>
      <c r="E10" s="8" t="s">
        <v>31</v>
      </c>
      <c r="F10" s="24"/>
      <c r="G10" s="4"/>
      <c r="H10" s="4"/>
      <c r="I10" s="4"/>
      <c r="J10" s="4"/>
      <c r="K10" s="4"/>
      <c r="L10" s="4"/>
      <c r="M10" s="4"/>
      <c r="N10" s="4"/>
      <c r="O10" s="4"/>
      <c r="P10" s="4"/>
      <c r="Q10" s="4"/>
      <c r="R10" s="4"/>
      <c r="S10" s="4"/>
      <c r="T10" s="4"/>
      <c r="U10" s="4"/>
    </row>
    <row r="11" spans="2:21">
      <c r="B11" s="25" t="s">
        <v>13</v>
      </c>
      <c r="C11" s="26">
        <v>169</v>
      </c>
      <c r="D11" s="22">
        <v>120</v>
      </c>
      <c r="E11" s="27">
        <f t="shared" si="0"/>
        <v>71.005917159763314</v>
      </c>
      <c r="F11" s="24"/>
      <c r="G11" s="4"/>
      <c r="H11" s="4"/>
      <c r="I11" s="4"/>
      <c r="J11" s="4"/>
      <c r="K11" s="4"/>
      <c r="L11" s="4"/>
      <c r="M11" s="4"/>
      <c r="N11" s="4"/>
      <c r="O11" s="4"/>
      <c r="P11" s="4"/>
      <c r="Q11" s="4"/>
      <c r="R11" s="4"/>
      <c r="S11" s="4"/>
      <c r="T11" s="4"/>
      <c r="U11" s="4"/>
    </row>
    <row r="12" spans="2:21">
      <c r="B12" s="5" t="s">
        <v>14</v>
      </c>
      <c r="C12" s="6">
        <v>159</v>
      </c>
      <c r="D12" s="7">
        <v>55</v>
      </c>
      <c r="E12" s="8">
        <f t="shared" si="0"/>
        <v>34.591194968553459</v>
      </c>
      <c r="F12" s="24"/>
      <c r="G12" s="4"/>
      <c r="H12" s="4"/>
      <c r="I12" s="4"/>
      <c r="J12" s="4"/>
      <c r="K12" s="4"/>
      <c r="L12" s="4"/>
      <c r="M12" s="4"/>
      <c r="N12" s="4"/>
      <c r="O12" s="4"/>
      <c r="P12" s="4"/>
      <c r="Q12" s="4"/>
      <c r="R12" s="4"/>
      <c r="S12" s="4"/>
      <c r="T12" s="4"/>
      <c r="U12" s="4"/>
    </row>
    <row r="13" spans="2:21">
      <c r="B13" s="25" t="s">
        <v>15</v>
      </c>
      <c r="C13" s="26">
        <v>548</v>
      </c>
      <c r="D13" s="22">
        <v>193</v>
      </c>
      <c r="E13" s="27">
        <f t="shared" si="0"/>
        <v>35.21897810218978</v>
      </c>
      <c r="F13" s="24"/>
      <c r="G13" s="4"/>
      <c r="H13" s="4"/>
      <c r="I13" s="4"/>
      <c r="J13" s="4"/>
      <c r="K13" s="4"/>
      <c r="L13" s="4"/>
      <c r="M13" s="4"/>
      <c r="N13" s="4"/>
      <c r="O13" s="4"/>
      <c r="P13" s="4"/>
      <c r="Q13" s="4"/>
      <c r="R13" s="4"/>
      <c r="S13" s="4"/>
      <c r="T13" s="4"/>
      <c r="U13" s="4"/>
    </row>
    <row r="14" spans="2:21">
      <c r="B14" s="5" t="s">
        <v>36</v>
      </c>
      <c r="C14" s="6">
        <v>51</v>
      </c>
      <c r="D14" s="7">
        <v>30</v>
      </c>
      <c r="E14" s="8">
        <f t="shared" si="0"/>
        <v>58.82352941176471</v>
      </c>
      <c r="F14" s="24"/>
      <c r="G14" s="4"/>
      <c r="H14" s="4"/>
      <c r="I14" s="4"/>
      <c r="J14" s="4"/>
      <c r="K14" s="4"/>
      <c r="L14" s="4"/>
      <c r="M14" s="4"/>
      <c r="N14" s="4"/>
      <c r="O14" s="4"/>
      <c r="P14" s="4"/>
      <c r="Q14" s="4"/>
      <c r="R14" s="4"/>
      <c r="S14" s="4"/>
      <c r="T14" s="4"/>
      <c r="U14" s="4"/>
    </row>
    <row r="15" spans="2:21">
      <c r="B15" s="25" t="s">
        <v>17</v>
      </c>
      <c r="C15" s="26">
        <v>102</v>
      </c>
      <c r="D15" s="22">
        <v>35</v>
      </c>
      <c r="E15" s="27">
        <f t="shared" si="0"/>
        <v>34.313725490196077</v>
      </c>
      <c r="F15" s="24"/>
      <c r="G15" s="4"/>
      <c r="H15" s="4"/>
      <c r="I15" s="4"/>
      <c r="J15" s="4"/>
      <c r="K15" s="4"/>
      <c r="L15" s="4"/>
      <c r="M15" s="4"/>
      <c r="N15" s="4"/>
      <c r="O15" s="4"/>
      <c r="P15" s="4"/>
      <c r="Q15" s="4"/>
      <c r="R15" s="4"/>
      <c r="S15" s="4"/>
      <c r="T15" s="4"/>
      <c r="U15" s="4"/>
    </row>
    <row r="16" spans="2:21">
      <c r="B16" s="5" t="s">
        <v>18</v>
      </c>
      <c r="C16" s="6">
        <v>18</v>
      </c>
      <c r="D16" s="7" t="s">
        <v>31</v>
      </c>
      <c r="E16" s="8" t="s">
        <v>31</v>
      </c>
      <c r="F16" s="24"/>
      <c r="G16" s="4"/>
      <c r="H16" s="4"/>
      <c r="I16" s="4"/>
      <c r="J16" s="4"/>
      <c r="K16" s="4"/>
      <c r="L16" s="4"/>
      <c r="M16" s="4"/>
      <c r="N16" s="4"/>
      <c r="O16" s="4"/>
      <c r="P16" s="4"/>
      <c r="Q16" s="4"/>
      <c r="R16" s="4"/>
      <c r="S16" s="4"/>
      <c r="T16" s="4"/>
      <c r="U16" s="4"/>
    </row>
    <row r="17" spans="2:21">
      <c r="B17" s="25" t="s">
        <v>19</v>
      </c>
      <c r="C17" s="26">
        <v>677</v>
      </c>
      <c r="D17" s="22">
        <v>483</v>
      </c>
      <c r="E17" s="27">
        <f t="shared" si="0"/>
        <v>71.34416543574595</v>
      </c>
      <c r="F17" s="24"/>
      <c r="G17" s="4"/>
      <c r="H17" s="4"/>
      <c r="I17" s="4"/>
      <c r="J17" s="4"/>
      <c r="K17" s="4"/>
      <c r="L17" s="4"/>
      <c r="M17" s="4"/>
      <c r="N17" s="4"/>
      <c r="O17" s="4"/>
      <c r="P17" s="4"/>
      <c r="Q17" s="4"/>
      <c r="R17" s="4"/>
      <c r="S17" s="4"/>
      <c r="T17" s="4"/>
      <c r="U17" s="4"/>
    </row>
    <row r="18" spans="2:21">
      <c r="B18" s="5" t="s">
        <v>20</v>
      </c>
      <c r="C18" s="6">
        <v>386</v>
      </c>
      <c r="D18" s="7">
        <v>107</v>
      </c>
      <c r="E18" s="8">
        <f t="shared" si="0"/>
        <v>27.720207253886009</v>
      </c>
      <c r="F18" s="24"/>
      <c r="G18" s="4"/>
      <c r="H18" s="4"/>
      <c r="I18" s="4"/>
      <c r="J18" s="4"/>
      <c r="K18" s="4"/>
      <c r="L18" s="4"/>
      <c r="M18" s="4"/>
      <c r="N18" s="4"/>
      <c r="O18" s="4"/>
      <c r="P18" s="4"/>
      <c r="Q18" s="4"/>
      <c r="R18" s="4"/>
      <c r="S18" s="4"/>
      <c r="T18" s="4"/>
      <c r="U18" s="4"/>
    </row>
    <row r="19" spans="2:21">
      <c r="B19" s="25" t="s">
        <v>21</v>
      </c>
      <c r="C19" s="28">
        <v>42</v>
      </c>
      <c r="D19" s="29">
        <v>17</v>
      </c>
      <c r="E19" s="27">
        <f t="shared" si="0"/>
        <v>40.476190476190474</v>
      </c>
      <c r="F19" s="24"/>
      <c r="G19" s="4"/>
      <c r="H19" s="4"/>
      <c r="I19" s="4"/>
      <c r="J19" s="4"/>
      <c r="K19" s="4"/>
      <c r="L19" s="4"/>
      <c r="M19" s="4"/>
      <c r="N19" s="4"/>
      <c r="O19" s="4"/>
      <c r="P19" s="4"/>
      <c r="Q19" s="4"/>
      <c r="R19" s="4"/>
      <c r="S19" s="4"/>
      <c r="T19" s="4"/>
      <c r="U19" s="4"/>
    </row>
    <row r="20" spans="2:21">
      <c r="B20" s="9" t="s">
        <v>22</v>
      </c>
      <c r="C20" s="10" t="s">
        <v>9</v>
      </c>
      <c r="D20" s="7" t="s">
        <v>9</v>
      </c>
      <c r="E20" s="8" t="s">
        <v>9</v>
      </c>
      <c r="F20" s="24"/>
      <c r="G20" s="4"/>
      <c r="H20" s="4"/>
      <c r="I20" s="4"/>
      <c r="J20" s="4"/>
      <c r="K20" s="4"/>
      <c r="L20" s="4"/>
      <c r="M20" s="4"/>
      <c r="N20" s="4"/>
      <c r="O20" s="4"/>
      <c r="P20" s="4"/>
      <c r="Q20" s="4"/>
      <c r="R20" s="4"/>
      <c r="S20" s="4"/>
      <c r="T20" s="4"/>
      <c r="U20" s="4"/>
    </row>
    <row r="21" spans="2:21">
      <c r="B21" s="11" t="s">
        <v>23</v>
      </c>
      <c r="C21" s="30">
        <f>SUM(C8,C12,C17,C18,C20,C7)</f>
        <v>1601</v>
      </c>
      <c r="D21" s="31">
        <f>SUM(D8,D12,D17,D18,D20,D7)</f>
        <v>744</v>
      </c>
      <c r="E21" s="32">
        <f t="shared" si="0"/>
        <v>46.470955652717052</v>
      </c>
      <c r="F21" s="24"/>
      <c r="G21" s="4"/>
      <c r="H21" s="4"/>
      <c r="I21" s="4"/>
      <c r="J21" s="4"/>
      <c r="K21" s="4"/>
      <c r="L21" s="4"/>
      <c r="M21" s="4"/>
      <c r="N21" s="4"/>
      <c r="O21" s="4"/>
      <c r="P21" s="4"/>
      <c r="Q21" s="4"/>
      <c r="R21" s="4"/>
      <c r="S21" s="4"/>
      <c r="T21" s="4"/>
      <c r="U21" s="4"/>
    </row>
    <row r="22" spans="2:21">
      <c r="B22" s="25" t="s">
        <v>32</v>
      </c>
      <c r="C22" s="33">
        <f>SUM(C5,C6,C9,C11,C13,C14,C15,C19)</f>
        <v>2225</v>
      </c>
      <c r="D22" s="34">
        <f>SUM(D5,D6,D9,D10,D11,D13,D14,D15,D16,D19)</f>
        <v>896</v>
      </c>
      <c r="E22" s="27">
        <f t="shared" si="0"/>
        <v>40.269662921348313</v>
      </c>
      <c r="F22" s="24"/>
      <c r="G22" s="4"/>
      <c r="H22" s="4"/>
      <c r="I22" s="4"/>
      <c r="J22" s="4"/>
      <c r="K22" s="4"/>
      <c r="L22" s="4"/>
      <c r="M22" s="4"/>
      <c r="N22" s="4"/>
      <c r="O22" s="4"/>
      <c r="P22" s="4"/>
      <c r="Q22" s="4"/>
      <c r="R22" s="4"/>
      <c r="S22" s="4"/>
      <c r="T22" s="4"/>
      <c r="U22" s="4"/>
    </row>
    <row r="23" spans="2:21">
      <c r="B23" s="12" t="s">
        <v>25</v>
      </c>
      <c r="C23" s="13">
        <f>SUM(C5:C20)</f>
        <v>3851</v>
      </c>
      <c r="D23" s="14">
        <v>1654</v>
      </c>
      <c r="E23" s="15">
        <f t="shared" si="0"/>
        <v>42.949883147234488</v>
      </c>
      <c r="F23" s="24"/>
      <c r="G23" s="4"/>
      <c r="H23" s="4"/>
      <c r="I23" s="4"/>
      <c r="J23" s="4"/>
      <c r="K23" s="4"/>
      <c r="L23" s="4"/>
      <c r="M23" s="4"/>
      <c r="N23" s="4"/>
      <c r="O23" s="4"/>
      <c r="P23" s="4"/>
      <c r="Q23" s="4"/>
      <c r="R23" s="4"/>
      <c r="S23" s="4"/>
      <c r="T23" s="4"/>
      <c r="U23" s="4"/>
    </row>
    <row r="24" spans="2:21">
      <c r="B24" s="35" t="s">
        <v>26</v>
      </c>
      <c r="C24" s="35"/>
      <c r="D24" s="35"/>
      <c r="E24" s="35"/>
      <c r="F24" s="24"/>
      <c r="G24" s="4"/>
      <c r="H24" s="4"/>
      <c r="I24" s="4"/>
      <c r="J24" s="4"/>
      <c r="K24" s="4"/>
      <c r="L24" s="4"/>
      <c r="M24" s="4"/>
      <c r="N24" s="4"/>
      <c r="O24" s="4"/>
      <c r="P24" s="4"/>
      <c r="Q24" s="4"/>
      <c r="R24" s="4"/>
      <c r="S24" s="4"/>
      <c r="T24" s="4"/>
      <c r="U24" s="4"/>
    </row>
    <row r="25" spans="2:21">
      <c r="B25" s="72" t="s">
        <v>33</v>
      </c>
      <c r="C25" s="72"/>
      <c r="D25" s="72"/>
      <c r="E25" s="72"/>
      <c r="F25" s="24"/>
      <c r="G25" s="4"/>
      <c r="H25" s="4"/>
      <c r="I25" s="4"/>
      <c r="J25" s="4"/>
      <c r="K25" s="4"/>
      <c r="L25" s="4"/>
      <c r="M25" s="4"/>
      <c r="N25" s="4"/>
      <c r="O25" s="4"/>
      <c r="P25" s="4"/>
      <c r="Q25" s="4"/>
      <c r="R25" s="4"/>
      <c r="S25" s="4"/>
      <c r="T25" s="4"/>
      <c r="U25" s="4"/>
    </row>
    <row r="26" spans="2:21" s="16" customFormat="1" ht="32.1" customHeight="1">
      <c r="B26" s="69" t="s">
        <v>27</v>
      </c>
      <c r="C26" s="70"/>
      <c r="D26" s="70"/>
      <c r="E26" s="70"/>
      <c r="F26" s="4"/>
      <c r="G26" s="4"/>
      <c r="H26" s="4"/>
      <c r="I26" s="4"/>
      <c r="J26" s="4"/>
      <c r="K26" s="4"/>
      <c r="L26" s="4"/>
      <c r="M26" s="4"/>
      <c r="N26" s="4"/>
      <c r="O26" s="4"/>
      <c r="P26" s="4"/>
      <c r="Q26" s="4"/>
      <c r="R26" s="4"/>
      <c r="S26" s="4"/>
      <c r="T26" s="4"/>
      <c r="U26" s="4"/>
    </row>
    <row r="27" spans="2:21" s="16" customFormat="1" ht="32.4" customHeight="1">
      <c r="B27" s="69" t="s">
        <v>28</v>
      </c>
      <c r="C27" s="70"/>
      <c r="D27" s="70"/>
      <c r="E27" s="70"/>
      <c r="F27" s="4"/>
      <c r="G27" s="4"/>
      <c r="H27" s="4"/>
      <c r="I27" s="4"/>
      <c r="J27" s="4"/>
      <c r="K27" s="4"/>
      <c r="L27" s="4"/>
      <c r="M27" s="4"/>
      <c r="N27" s="4"/>
      <c r="O27" s="4"/>
      <c r="P27" s="4"/>
      <c r="Q27" s="4"/>
      <c r="R27" s="4"/>
      <c r="S27" s="4"/>
      <c r="T27" s="4"/>
      <c r="U27" s="4"/>
    </row>
    <row r="28" spans="2:21" s="16" customFormat="1" ht="16.5" customHeight="1">
      <c r="B28" s="69" t="s">
        <v>34</v>
      </c>
      <c r="C28" s="69"/>
      <c r="D28" s="69"/>
      <c r="E28" s="69"/>
      <c r="F28" s="4"/>
      <c r="G28" s="4"/>
      <c r="H28" s="4"/>
      <c r="I28" s="4"/>
      <c r="J28" s="4"/>
      <c r="K28" s="4"/>
      <c r="L28" s="4"/>
      <c r="M28" s="4"/>
      <c r="N28" s="4"/>
      <c r="O28" s="4"/>
      <c r="P28" s="4"/>
      <c r="Q28" s="4"/>
      <c r="R28" s="4"/>
      <c r="S28" s="4"/>
      <c r="T28" s="4"/>
      <c r="U28" s="4"/>
    </row>
    <row r="29" spans="2:21" s="16" customFormat="1" ht="45.75" customHeight="1">
      <c r="B29" s="71" t="s">
        <v>37</v>
      </c>
      <c r="C29" s="71"/>
      <c r="D29" s="71"/>
      <c r="E29" s="71"/>
      <c r="F29" s="4"/>
      <c r="G29" s="4"/>
      <c r="H29" s="4"/>
      <c r="I29" s="4"/>
      <c r="J29" s="4"/>
      <c r="K29" s="4"/>
      <c r="L29" s="4"/>
      <c r="M29" s="4"/>
      <c r="N29" s="4"/>
      <c r="O29" s="4"/>
      <c r="P29" s="4"/>
      <c r="Q29" s="4"/>
      <c r="R29" s="4"/>
      <c r="S29" s="4"/>
      <c r="T29" s="4"/>
      <c r="U29" s="4"/>
    </row>
    <row r="30" spans="2:21" s="16" customFormat="1" ht="28.5" customHeight="1">
      <c r="B30" s="63" t="s">
        <v>35</v>
      </c>
      <c r="C30" s="63"/>
      <c r="D30" s="63"/>
      <c r="E30" s="63"/>
      <c r="F30" s="4"/>
      <c r="G30" s="4"/>
      <c r="H30" s="4"/>
      <c r="I30" s="4"/>
      <c r="J30" s="4"/>
      <c r="K30" s="4"/>
      <c r="L30" s="4"/>
      <c r="M30" s="4"/>
      <c r="N30" s="4"/>
      <c r="O30" s="4"/>
      <c r="P30" s="4"/>
      <c r="Q30" s="4"/>
      <c r="R30" s="4"/>
      <c r="S30" s="4"/>
      <c r="T30" s="4"/>
      <c r="U30" s="4"/>
    </row>
    <row r="31" spans="2:21">
      <c r="B31" s="4"/>
      <c r="C31" s="4"/>
      <c r="D31" s="4"/>
      <c r="E31" s="4"/>
      <c r="F31" s="4"/>
      <c r="G31" s="4"/>
      <c r="H31" s="4"/>
      <c r="I31" s="4"/>
      <c r="J31" s="4"/>
      <c r="K31" s="4"/>
      <c r="L31" s="4"/>
      <c r="M31" s="4"/>
      <c r="N31" s="4"/>
      <c r="O31" s="4"/>
      <c r="P31" s="4"/>
      <c r="Q31" s="4"/>
      <c r="R31" s="4"/>
      <c r="S31" s="4"/>
      <c r="T31" s="4"/>
      <c r="U31" s="4"/>
    </row>
    <row r="32" spans="2:21">
      <c r="B32" s="4"/>
      <c r="C32" s="4"/>
      <c r="D32" s="4"/>
      <c r="E32" s="4"/>
      <c r="F32" s="4"/>
      <c r="G32" s="4"/>
      <c r="H32" s="4"/>
      <c r="I32" s="4"/>
      <c r="J32" s="4"/>
      <c r="K32" s="4"/>
      <c r="L32" s="4"/>
      <c r="M32" s="4"/>
      <c r="N32" s="4"/>
      <c r="O32" s="4"/>
      <c r="P32" s="4"/>
      <c r="Q32" s="4"/>
      <c r="R32" s="4"/>
      <c r="S32" s="4"/>
      <c r="T32" s="4"/>
      <c r="U32" s="4"/>
    </row>
  </sheetData>
  <mergeCells count="9">
    <mergeCell ref="B28:E28"/>
    <mergeCell ref="B30:E30"/>
    <mergeCell ref="B2:E2"/>
    <mergeCell ref="B3:B4"/>
    <mergeCell ref="D3:E3"/>
    <mergeCell ref="B25:E25"/>
    <mergeCell ref="B26:E26"/>
    <mergeCell ref="B27:E27"/>
    <mergeCell ref="B29:E29"/>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dimension ref="B2:U31"/>
  <sheetViews>
    <sheetView zoomScale="90" zoomScaleNormal="90" workbookViewId="0">
      <selection activeCell="B2" sqref="B2:E2"/>
    </sheetView>
  </sheetViews>
  <sheetFormatPr baseColWidth="10" defaultColWidth="10.88671875" defaultRowHeight="14.4"/>
  <cols>
    <col min="2" max="2" width="30.33203125" customWidth="1"/>
    <col min="3" max="3" width="28" customWidth="1"/>
    <col min="4" max="4" width="36.109375" customWidth="1"/>
    <col min="5" max="5" width="37.109375" customWidth="1"/>
    <col min="6" max="11" width="28" customWidth="1"/>
    <col min="12" max="15" width="22.5546875" customWidth="1"/>
    <col min="16" max="19" width="17.109375" customWidth="1"/>
  </cols>
  <sheetData>
    <row r="2" spans="2:21" ht="38.1" customHeight="1">
      <c r="B2" s="64" t="s">
        <v>0</v>
      </c>
      <c r="C2" s="64"/>
      <c r="D2" s="64"/>
      <c r="E2" s="64"/>
      <c r="F2" s="1"/>
      <c r="G2" s="1"/>
      <c r="H2" s="1"/>
      <c r="I2" s="1"/>
      <c r="J2" s="1"/>
      <c r="K2" s="1"/>
      <c r="L2" s="2"/>
      <c r="M2" s="2"/>
      <c r="N2" s="2"/>
      <c r="O2" s="2"/>
    </row>
    <row r="3" spans="2:21" ht="43.5" customHeight="1">
      <c r="B3" s="65" t="s">
        <v>1</v>
      </c>
      <c r="C3" s="3" t="s">
        <v>2</v>
      </c>
      <c r="D3" s="67" t="s">
        <v>3</v>
      </c>
      <c r="E3" s="68"/>
      <c r="F3" s="4"/>
      <c r="G3" s="4"/>
      <c r="H3" s="4"/>
      <c r="I3" s="4"/>
      <c r="J3" s="4"/>
      <c r="K3" s="4"/>
      <c r="L3" s="4"/>
      <c r="M3" s="4"/>
      <c r="N3" s="4"/>
      <c r="O3" s="4"/>
      <c r="P3" s="4"/>
      <c r="Q3" s="4"/>
      <c r="R3" s="4"/>
      <c r="S3" s="4"/>
      <c r="T3" s="4"/>
      <c r="U3" s="4"/>
    </row>
    <row r="4" spans="2:21">
      <c r="B4" s="66"/>
      <c r="C4" s="17" t="s">
        <v>4</v>
      </c>
      <c r="D4" s="18" t="s">
        <v>4</v>
      </c>
      <c r="E4" s="19" t="s">
        <v>5</v>
      </c>
      <c r="F4" s="4"/>
      <c r="G4" s="4"/>
      <c r="H4" s="4"/>
      <c r="I4" s="4"/>
      <c r="J4" s="4"/>
      <c r="K4" s="4"/>
      <c r="L4" s="4"/>
      <c r="M4" s="4"/>
      <c r="N4" s="4"/>
      <c r="O4" s="4"/>
      <c r="P4" s="4"/>
      <c r="Q4" s="4"/>
      <c r="R4" s="4"/>
      <c r="S4" s="4"/>
      <c r="T4" s="4"/>
      <c r="U4" s="4"/>
    </row>
    <row r="5" spans="2:21">
      <c r="B5" s="20" t="s">
        <v>6</v>
      </c>
      <c r="C5" s="21">
        <v>405</v>
      </c>
      <c r="D5" s="22">
        <v>156</v>
      </c>
      <c r="E5" s="23">
        <f>D5/C5*100</f>
        <v>38.518518518518519</v>
      </c>
      <c r="F5" s="24"/>
      <c r="G5" s="4"/>
      <c r="H5" s="4"/>
      <c r="I5" s="4"/>
      <c r="J5" s="4"/>
      <c r="K5" s="4"/>
      <c r="L5" s="4"/>
      <c r="M5" s="4"/>
      <c r="N5" s="4"/>
      <c r="O5" s="4"/>
      <c r="P5" s="4"/>
      <c r="Q5" s="4"/>
      <c r="R5" s="4"/>
      <c r="S5" s="4"/>
      <c r="T5" s="4"/>
      <c r="U5" s="4"/>
    </row>
    <row r="6" spans="2:21">
      <c r="B6" s="5" t="s">
        <v>7</v>
      </c>
      <c r="C6" s="6">
        <v>916</v>
      </c>
      <c r="D6" s="7">
        <v>344</v>
      </c>
      <c r="E6" s="8">
        <f t="shared" ref="E6:E23" si="0">D6/C6*100</f>
        <v>37.554585152838428</v>
      </c>
      <c r="F6" s="24"/>
      <c r="G6" s="4"/>
      <c r="H6" s="4"/>
      <c r="I6" s="4"/>
      <c r="J6" s="4"/>
      <c r="K6" s="4"/>
      <c r="L6" s="4"/>
      <c r="M6" s="4"/>
      <c r="N6" s="4"/>
      <c r="O6" s="4"/>
      <c r="P6" s="4"/>
      <c r="Q6" s="4"/>
      <c r="R6" s="4"/>
      <c r="S6" s="4"/>
      <c r="T6" s="4"/>
      <c r="U6" s="4"/>
    </row>
    <row r="7" spans="2:21">
      <c r="B7" s="25" t="s">
        <v>8</v>
      </c>
      <c r="C7" s="26" t="s">
        <v>9</v>
      </c>
      <c r="D7" s="22" t="s">
        <v>9</v>
      </c>
      <c r="E7" s="27" t="s">
        <v>9</v>
      </c>
      <c r="F7" s="24"/>
      <c r="G7" s="4"/>
      <c r="H7" s="4"/>
      <c r="I7" s="4"/>
      <c r="J7" s="4"/>
      <c r="K7" s="4"/>
      <c r="L7" s="4"/>
      <c r="M7" s="4"/>
      <c r="N7" s="4"/>
      <c r="O7" s="4"/>
      <c r="P7" s="4"/>
      <c r="Q7" s="4"/>
      <c r="R7" s="4"/>
      <c r="S7" s="4"/>
      <c r="T7" s="4"/>
      <c r="U7" s="4"/>
    </row>
    <row r="8" spans="2:21">
      <c r="B8" s="5" t="s">
        <v>10</v>
      </c>
      <c r="C8" s="6">
        <v>366</v>
      </c>
      <c r="D8" s="7">
        <v>105</v>
      </c>
      <c r="E8" s="8">
        <f t="shared" si="0"/>
        <v>28.688524590163933</v>
      </c>
      <c r="F8" s="24"/>
      <c r="G8" s="4"/>
      <c r="H8" s="4"/>
      <c r="I8" s="4"/>
      <c r="J8" s="4"/>
      <c r="K8" s="4"/>
      <c r="L8" s="4"/>
      <c r="M8" s="4"/>
      <c r="N8" s="4"/>
      <c r="O8" s="4"/>
      <c r="P8" s="4"/>
      <c r="Q8" s="4"/>
      <c r="R8" s="4"/>
      <c r="S8" s="4"/>
      <c r="T8" s="4"/>
      <c r="U8" s="4"/>
    </row>
    <row r="9" spans="2:21">
      <c r="B9" s="25" t="s">
        <v>11</v>
      </c>
      <c r="C9" s="26">
        <v>23</v>
      </c>
      <c r="D9" s="22">
        <v>12</v>
      </c>
      <c r="E9" s="27">
        <f t="shared" si="0"/>
        <v>52.173913043478258</v>
      </c>
      <c r="F9" s="24"/>
      <c r="G9" s="4"/>
      <c r="H9" s="4"/>
      <c r="I9" s="4"/>
      <c r="J9" s="4"/>
      <c r="K9" s="4"/>
      <c r="L9" s="4"/>
      <c r="M9" s="4"/>
      <c r="N9" s="4"/>
      <c r="O9" s="4"/>
      <c r="P9" s="4"/>
      <c r="Q9" s="4"/>
      <c r="R9" s="4"/>
      <c r="S9" s="4"/>
      <c r="T9" s="4"/>
      <c r="U9" s="4"/>
    </row>
    <row r="10" spans="2:21">
      <c r="B10" s="5" t="s">
        <v>12</v>
      </c>
      <c r="C10" s="6">
        <v>7</v>
      </c>
      <c r="D10" s="7">
        <v>3</v>
      </c>
      <c r="E10" s="8">
        <f t="shared" si="0"/>
        <v>42.857142857142854</v>
      </c>
      <c r="F10" s="24"/>
      <c r="G10" s="4"/>
      <c r="H10" s="4"/>
      <c r="I10" s="4"/>
      <c r="J10" s="4"/>
      <c r="K10" s="4"/>
      <c r="L10" s="4"/>
      <c r="M10" s="4"/>
      <c r="N10" s="4"/>
      <c r="O10" s="4"/>
      <c r="P10" s="4"/>
      <c r="Q10" s="4"/>
      <c r="R10" s="4"/>
      <c r="S10" s="4"/>
      <c r="T10" s="4"/>
      <c r="U10" s="4"/>
    </row>
    <row r="11" spans="2:21">
      <c r="B11" s="25" t="s">
        <v>13</v>
      </c>
      <c r="C11" s="26">
        <v>164</v>
      </c>
      <c r="D11" s="22">
        <v>128</v>
      </c>
      <c r="E11" s="27">
        <f t="shared" si="0"/>
        <v>78.048780487804876</v>
      </c>
      <c r="F11" s="24"/>
      <c r="G11" s="4"/>
      <c r="H11" s="4"/>
      <c r="I11" s="4"/>
      <c r="J11" s="4"/>
      <c r="K11" s="4"/>
      <c r="L11" s="4"/>
      <c r="M11" s="4"/>
      <c r="N11" s="4"/>
      <c r="O11" s="4"/>
      <c r="P11" s="4"/>
      <c r="Q11" s="4"/>
      <c r="R11" s="4"/>
      <c r="S11" s="4"/>
      <c r="T11" s="4"/>
      <c r="U11" s="4"/>
    </row>
    <row r="12" spans="2:21">
      <c r="B12" s="5" t="s">
        <v>14</v>
      </c>
      <c r="C12" s="6">
        <v>157</v>
      </c>
      <c r="D12" s="7">
        <v>55</v>
      </c>
      <c r="E12" s="8">
        <f t="shared" si="0"/>
        <v>35.031847133757957</v>
      </c>
      <c r="F12" s="24"/>
      <c r="G12" s="4"/>
      <c r="H12" s="4"/>
      <c r="I12" s="4"/>
      <c r="J12" s="4"/>
      <c r="K12" s="4"/>
      <c r="L12" s="4"/>
      <c r="M12" s="4"/>
      <c r="N12" s="4"/>
      <c r="O12" s="4"/>
      <c r="P12" s="4"/>
      <c r="Q12" s="4"/>
      <c r="R12" s="4"/>
      <c r="S12" s="4"/>
      <c r="T12" s="4"/>
      <c r="U12" s="4"/>
    </row>
    <row r="13" spans="2:21">
      <c r="B13" s="25" t="s">
        <v>15</v>
      </c>
      <c r="C13" s="26">
        <v>545</v>
      </c>
      <c r="D13" s="22">
        <v>185</v>
      </c>
      <c r="E13" s="27">
        <f t="shared" si="0"/>
        <v>33.944954128440372</v>
      </c>
      <c r="F13" s="24"/>
      <c r="G13" s="4"/>
      <c r="H13" s="4"/>
      <c r="I13" s="4"/>
      <c r="J13" s="4"/>
      <c r="K13" s="4"/>
      <c r="L13" s="4"/>
      <c r="M13" s="4"/>
      <c r="N13" s="4"/>
      <c r="O13" s="4"/>
      <c r="P13" s="4"/>
      <c r="Q13" s="4"/>
      <c r="R13" s="4"/>
      <c r="S13" s="4"/>
      <c r="T13" s="4"/>
      <c r="U13" s="4"/>
    </row>
    <row r="14" spans="2:21">
      <c r="B14" s="5" t="s">
        <v>16</v>
      </c>
      <c r="C14" s="6">
        <v>53</v>
      </c>
      <c r="D14" s="7">
        <v>32</v>
      </c>
      <c r="E14" s="8">
        <f t="shared" si="0"/>
        <v>60.377358490566039</v>
      </c>
      <c r="F14" s="24"/>
      <c r="G14" s="4"/>
      <c r="H14" s="4"/>
      <c r="I14" s="4"/>
      <c r="J14" s="4"/>
      <c r="K14" s="4"/>
      <c r="L14" s="4"/>
      <c r="M14" s="4"/>
      <c r="N14" s="4"/>
      <c r="O14" s="4"/>
      <c r="P14" s="4"/>
      <c r="Q14" s="4"/>
      <c r="R14" s="4"/>
      <c r="S14" s="4"/>
      <c r="T14" s="4"/>
      <c r="U14" s="4"/>
    </row>
    <row r="15" spans="2:21">
      <c r="B15" s="25" t="s">
        <v>17</v>
      </c>
      <c r="C15" s="26">
        <v>98</v>
      </c>
      <c r="D15" s="22">
        <v>35</v>
      </c>
      <c r="E15" s="27">
        <f t="shared" si="0"/>
        <v>35.714285714285715</v>
      </c>
      <c r="F15" s="24"/>
      <c r="G15" s="4"/>
      <c r="H15" s="4"/>
      <c r="I15" s="4"/>
      <c r="J15" s="4"/>
      <c r="K15" s="4"/>
      <c r="L15" s="4"/>
      <c r="M15" s="4"/>
      <c r="N15" s="4"/>
      <c r="O15" s="4"/>
      <c r="P15" s="4"/>
      <c r="Q15" s="4"/>
      <c r="R15" s="4"/>
      <c r="S15" s="4"/>
      <c r="T15" s="4"/>
      <c r="U15" s="4"/>
    </row>
    <row r="16" spans="2:21">
      <c r="B16" s="5" t="s">
        <v>18</v>
      </c>
      <c r="C16" s="6">
        <v>16</v>
      </c>
      <c r="D16" s="7">
        <v>10</v>
      </c>
      <c r="E16" s="8">
        <f t="shared" si="0"/>
        <v>62.5</v>
      </c>
      <c r="F16" s="24"/>
      <c r="G16" s="4"/>
      <c r="H16" s="4"/>
      <c r="I16" s="4"/>
      <c r="J16" s="4"/>
      <c r="K16" s="4"/>
      <c r="L16" s="4"/>
      <c r="M16" s="4"/>
      <c r="N16" s="4"/>
      <c r="O16" s="4"/>
      <c r="P16" s="4"/>
      <c r="Q16" s="4"/>
      <c r="R16" s="4"/>
      <c r="S16" s="4"/>
      <c r="T16" s="4"/>
      <c r="U16" s="4"/>
    </row>
    <row r="17" spans="2:21">
      <c r="B17" s="25" t="s">
        <v>19</v>
      </c>
      <c r="C17" s="26">
        <v>666</v>
      </c>
      <c r="D17" s="22">
        <v>465</v>
      </c>
      <c r="E17" s="27">
        <f t="shared" si="0"/>
        <v>69.819819819819813</v>
      </c>
      <c r="F17" s="24"/>
      <c r="G17" s="4"/>
      <c r="H17" s="4"/>
      <c r="I17" s="4"/>
      <c r="J17" s="4"/>
      <c r="K17" s="4"/>
      <c r="L17" s="4"/>
      <c r="M17" s="4"/>
      <c r="N17" s="4"/>
      <c r="O17" s="4"/>
      <c r="P17" s="4"/>
      <c r="Q17" s="4"/>
      <c r="R17" s="4"/>
      <c r="S17" s="4"/>
      <c r="T17" s="4"/>
      <c r="U17" s="4"/>
    </row>
    <row r="18" spans="2:21">
      <c r="B18" s="5" t="s">
        <v>20</v>
      </c>
      <c r="C18" s="6">
        <v>382</v>
      </c>
      <c r="D18" s="7">
        <v>108</v>
      </c>
      <c r="E18" s="8">
        <f t="shared" si="0"/>
        <v>28.272251308900525</v>
      </c>
      <c r="F18" s="24"/>
      <c r="G18" s="4"/>
      <c r="H18" s="4"/>
      <c r="I18" s="4"/>
      <c r="J18" s="4"/>
      <c r="K18" s="4"/>
      <c r="L18" s="4"/>
      <c r="M18" s="4"/>
      <c r="N18" s="4"/>
      <c r="O18" s="4"/>
      <c r="P18" s="4"/>
      <c r="Q18" s="4"/>
      <c r="R18" s="4"/>
      <c r="S18" s="4"/>
      <c r="T18" s="4"/>
      <c r="U18" s="4"/>
    </row>
    <row r="19" spans="2:21">
      <c r="B19" s="25" t="s">
        <v>21</v>
      </c>
      <c r="C19" s="28">
        <v>40</v>
      </c>
      <c r="D19" s="29">
        <v>18</v>
      </c>
      <c r="E19" s="27">
        <f t="shared" si="0"/>
        <v>45</v>
      </c>
      <c r="F19" s="24"/>
      <c r="G19" s="4"/>
      <c r="H19" s="4"/>
      <c r="I19" s="4"/>
      <c r="J19" s="4"/>
      <c r="K19" s="4"/>
      <c r="L19" s="4"/>
      <c r="M19" s="4"/>
      <c r="N19" s="4"/>
      <c r="O19" s="4"/>
      <c r="P19" s="4"/>
      <c r="Q19" s="4"/>
      <c r="R19" s="4"/>
      <c r="S19" s="4"/>
      <c r="T19" s="4"/>
      <c r="U19" s="4"/>
    </row>
    <row r="20" spans="2:21">
      <c r="B20" s="9" t="s">
        <v>22</v>
      </c>
      <c r="C20" s="10" t="s">
        <v>9</v>
      </c>
      <c r="D20" s="7" t="s">
        <v>9</v>
      </c>
      <c r="E20" s="8" t="s">
        <v>9</v>
      </c>
      <c r="F20" s="24"/>
      <c r="G20" s="4"/>
      <c r="H20" s="4"/>
      <c r="I20" s="4"/>
      <c r="J20" s="4"/>
      <c r="K20" s="4"/>
      <c r="L20" s="4"/>
      <c r="M20" s="4"/>
      <c r="N20" s="4"/>
      <c r="O20" s="4"/>
      <c r="P20" s="4"/>
      <c r="Q20" s="4"/>
      <c r="R20" s="4"/>
      <c r="S20" s="4"/>
      <c r="T20" s="4"/>
      <c r="U20" s="4"/>
    </row>
    <row r="21" spans="2:21">
      <c r="B21" s="11" t="s">
        <v>23</v>
      </c>
      <c r="C21" s="30">
        <f>SUM(C8,C12,C17,C18,C20,C7)</f>
        <v>1571</v>
      </c>
      <c r="D21" s="31">
        <f>SUM(D8,D12,D17,D18,D20,D7)</f>
        <v>733</v>
      </c>
      <c r="E21" s="32">
        <f t="shared" si="0"/>
        <v>46.658179503500961</v>
      </c>
      <c r="F21" s="24"/>
      <c r="G21" s="4"/>
      <c r="H21" s="4"/>
      <c r="I21" s="4"/>
      <c r="J21" s="4"/>
      <c r="K21" s="4"/>
      <c r="L21" s="4"/>
      <c r="M21" s="4"/>
      <c r="N21" s="4"/>
      <c r="O21" s="4"/>
      <c r="P21" s="4"/>
      <c r="Q21" s="4"/>
      <c r="R21" s="4"/>
      <c r="S21" s="4"/>
      <c r="T21" s="4"/>
      <c r="U21" s="4"/>
    </row>
    <row r="22" spans="2:21">
      <c r="B22" s="25" t="s">
        <v>24</v>
      </c>
      <c r="C22" s="33">
        <f>SUM(C5,C6,C9,C10,C11,C13,C14,C15,C16,C19)</f>
        <v>2267</v>
      </c>
      <c r="D22" s="34">
        <f>SUM(D5,D6,D9,D10,D11,D13,D14,D15,D16,D19)</f>
        <v>923</v>
      </c>
      <c r="E22" s="27">
        <f t="shared" si="0"/>
        <v>40.71460079400088</v>
      </c>
      <c r="F22" s="24"/>
      <c r="G22" s="4"/>
      <c r="H22" s="4"/>
      <c r="I22" s="4"/>
      <c r="J22" s="4"/>
      <c r="K22" s="4"/>
      <c r="L22" s="4"/>
      <c r="M22" s="4"/>
      <c r="N22" s="4"/>
      <c r="O22" s="4"/>
      <c r="P22" s="4"/>
      <c r="Q22" s="4"/>
      <c r="R22" s="4"/>
      <c r="S22" s="4"/>
      <c r="T22" s="4"/>
      <c r="U22" s="4"/>
    </row>
    <row r="23" spans="2:21">
      <c r="B23" s="12" t="s">
        <v>25</v>
      </c>
      <c r="C23" s="13">
        <f>SUM(C5:C20)</f>
        <v>3838</v>
      </c>
      <c r="D23" s="14">
        <f>SUM(D5:D20)</f>
        <v>1656</v>
      </c>
      <c r="E23" s="15">
        <f t="shared" si="0"/>
        <v>43.147472642001041</v>
      </c>
      <c r="F23" s="24"/>
      <c r="G23" s="4"/>
      <c r="H23" s="4"/>
      <c r="I23" s="4"/>
      <c r="J23" s="4"/>
      <c r="K23" s="4"/>
      <c r="L23" s="4"/>
      <c r="M23" s="4"/>
      <c r="N23" s="4"/>
      <c r="O23" s="4"/>
      <c r="P23" s="4"/>
      <c r="Q23" s="4"/>
      <c r="R23" s="4"/>
      <c r="S23" s="4"/>
      <c r="T23" s="4"/>
      <c r="U23" s="4"/>
    </row>
    <row r="24" spans="2:21">
      <c r="B24" s="35" t="s">
        <v>26</v>
      </c>
      <c r="C24" s="35"/>
      <c r="D24" s="35"/>
      <c r="E24" s="35"/>
      <c r="F24" s="24"/>
      <c r="G24" s="4"/>
      <c r="H24" s="4"/>
      <c r="I24" s="4"/>
      <c r="J24" s="4"/>
      <c r="K24" s="4"/>
      <c r="L24" s="4"/>
      <c r="M24" s="4"/>
      <c r="N24" s="4"/>
      <c r="O24" s="4"/>
      <c r="P24" s="4"/>
      <c r="Q24" s="4"/>
      <c r="R24" s="4"/>
      <c r="S24" s="4"/>
      <c r="T24" s="4"/>
      <c r="U24" s="4"/>
    </row>
    <row r="25" spans="2:21" ht="30" customHeight="1">
      <c r="B25" s="63" t="s">
        <v>27</v>
      </c>
      <c r="C25" s="63"/>
      <c r="D25" s="63"/>
      <c r="E25" s="63"/>
      <c r="F25" s="24"/>
      <c r="G25" s="4"/>
      <c r="H25" s="4"/>
      <c r="I25" s="4"/>
      <c r="J25" s="4"/>
      <c r="K25" s="4"/>
      <c r="L25" s="4"/>
      <c r="M25" s="4"/>
      <c r="N25" s="4"/>
      <c r="O25" s="4"/>
      <c r="P25" s="4"/>
      <c r="Q25" s="4"/>
      <c r="R25" s="4"/>
      <c r="S25" s="4"/>
      <c r="T25" s="4"/>
      <c r="U25" s="4"/>
    </row>
    <row r="26" spans="2:21" s="16" customFormat="1" ht="32.1" customHeight="1">
      <c r="B26" s="69" t="s">
        <v>28</v>
      </c>
      <c r="C26" s="70"/>
      <c r="D26" s="70"/>
      <c r="E26" s="70"/>
      <c r="F26" s="4"/>
      <c r="G26" s="4"/>
      <c r="H26" s="4"/>
      <c r="I26" s="4"/>
      <c r="J26" s="4"/>
      <c r="K26" s="4"/>
      <c r="L26" s="4"/>
      <c r="M26" s="4"/>
      <c r="N26" s="4"/>
      <c r="O26" s="4"/>
      <c r="P26" s="4"/>
      <c r="Q26" s="4"/>
      <c r="R26" s="4"/>
      <c r="S26" s="4"/>
      <c r="T26" s="4"/>
      <c r="U26" s="4"/>
    </row>
    <row r="27" spans="2:21" s="16" customFormat="1" ht="33" customHeight="1">
      <c r="B27" s="69" t="s">
        <v>29</v>
      </c>
      <c r="C27" s="70"/>
      <c r="D27" s="70"/>
      <c r="E27" s="70"/>
      <c r="F27" s="4"/>
      <c r="G27" s="4"/>
      <c r="H27" s="4"/>
      <c r="I27" s="4"/>
      <c r="J27" s="4"/>
      <c r="K27" s="4"/>
      <c r="L27" s="4"/>
      <c r="M27" s="4"/>
      <c r="N27" s="4"/>
      <c r="O27" s="4"/>
      <c r="P27" s="4"/>
      <c r="Q27" s="4"/>
      <c r="R27" s="4"/>
      <c r="S27" s="4"/>
      <c r="T27" s="4"/>
      <c r="U27" s="4"/>
    </row>
    <row r="28" spans="2:21" s="16" customFormat="1" ht="16.5" customHeight="1">
      <c r="B28" s="36"/>
      <c r="C28" s="36"/>
      <c r="D28" s="36"/>
      <c r="E28" s="36"/>
      <c r="F28" s="4"/>
      <c r="G28" s="4"/>
      <c r="H28" s="4"/>
      <c r="I28" s="4"/>
      <c r="J28" s="4"/>
      <c r="K28" s="4"/>
      <c r="L28" s="4"/>
      <c r="M28" s="4"/>
      <c r="N28" s="4"/>
      <c r="O28" s="4"/>
      <c r="P28" s="4"/>
      <c r="Q28" s="4"/>
      <c r="R28" s="4"/>
      <c r="S28" s="4"/>
      <c r="T28" s="4"/>
      <c r="U28" s="4"/>
    </row>
    <row r="29" spans="2:21" s="16" customFormat="1">
      <c r="B29" s="4"/>
      <c r="C29" s="4"/>
      <c r="D29" s="4"/>
      <c r="E29" s="4"/>
      <c r="F29" s="4"/>
      <c r="G29" s="4"/>
      <c r="H29" s="4"/>
      <c r="I29" s="4"/>
      <c r="J29" s="4"/>
      <c r="K29" s="4"/>
      <c r="L29" s="4"/>
      <c r="M29" s="4"/>
      <c r="N29" s="4"/>
      <c r="O29" s="4"/>
      <c r="P29" s="4"/>
      <c r="Q29" s="4"/>
      <c r="R29" s="4"/>
      <c r="S29" s="4"/>
      <c r="T29" s="4"/>
      <c r="U29" s="4"/>
    </row>
    <row r="30" spans="2:21">
      <c r="B30" s="4"/>
      <c r="C30" s="4"/>
      <c r="D30" s="4"/>
      <c r="E30" s="4"/>
      <c r="F30" s="4"/>
      <c r="G30" s="4"/>
      <c r="H30" s="4"/>
      <c r="I30" s="4"/>
      <c r="J30" s="4"/>
      <c r="K30" s="4"/>
      <c r="L30" s="4"/>
      <c r="M30" s="4"/>
      <c r="N30" s="4"/>
      <c r="O30" s="4"/>
      <c r="P30" s="4"/>
      <c r="Q30" s="4"/>
      <c r="R30" s="4"/>
      <c r="S30" s="4"/>
      <c r="T30" s="4"/>
      <c r="U30" s="4"/>
    </row>
    <row r="31" spans="2:21">
      <c r="B31" s="4"/>
      <c r="C31" s="4"/>
      <c r="D31" s="4"/>
      <c r="E31" s="4"/>
      <c r="F31" s="4"/>
      <c r="G31" s="4"/>
      <c r="H31" s="4"/>
      <c r="I31" s="4"/>
      <c r="J31" s="4"/>
      <c r="K31" s="4"/>
      <c r="L31" s="4"/>
      <c r="M31" s="4"/>
      <c r="N31" s="4"/>
      <c r="O31" s="4"/>
      <c r="P31" s="4"/>
      <c r="Q31" s="4"/>
      <c r="R31" s="4"/>
      <c r="S31" s="4"/>
      <c r="T31" s="4"/>
      <c r="U31" s="4"/>
    </row>
  </sheetData>
  <mergeCells count="6">
    <mergeCell ref="B27:E27"/>
    <mergeCell ref="B2:E2"/>
    <mergeCell ref="B3:B4"/>
    <mergeCell ref="D3:E3"/>
    <mergeCell ref="B25:E25"/>
    <mergeCell ref="B26:E26"/>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3F7448-5503-4943-BF24-34CD4D6CB6C3}">
  <ds:schemaRefs>
    <ds:schemaRef ds:uri="http://schemas.microsoft.com/sharepoint/v3/contenttype/forms"/>
  </ds:schemaRefs>
</ds:datastoreItem>
</file>

<file path=customXml/itemProps2.xml><?xml version="1.0" encoding="utf-8"?>
<ds:datastoreItem xmlns:ds="http://schemas.openxmlformats.org/officeDocument/2006/customXml" ds:itemID="{8E6BF6C7-84A9-4AF2-B2E1-B921E238B3B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1ea3402-ccc5-4626-b376-cfd2cbafb61f"/>
    <ds:schemaRef ds:uri="http://www.w3.org/XML/1998/namespace"/>
    <ds:schemaRef ds:uri="http://purl.org/dc/dcmitype/"/>
    <ds:schemaRef ds:uri="8fe5fe7f-71d3-4c12-941c-45014db26956"/>
    <ds:schemaRef ds:uri="7d7865cf-8437-4f8d-8a75-e3e428d14f16"/>
  </ds:schemaRefs>
</ds:datastoreItem>
</file>

<file path=customXml/itemProps3.xml><?xml version="1.0" encoding="utf-8"?>
<ds:datastoreItem xmlns:ds="http://schemas.openxmlformats.org/officeDocument/2006/customXml" ds:itemID="{8D46F2B1-3B6C-4540-95A0-8BC5771C999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Inhalt</vt:lpstr>
      <vt:lpstr>2023</vt:lpstr>
      <vt:lpstr>2022</vt:lpstr>
      <vt:lpstr>2021</vt:lpstr>
      <vt:lpstr>2020</vt:lpstr>
      <vt:lpstr>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Bünermann, Sabine, ST-WB</dc:creator>
  <cp:lastModifiedBy>Helena Hornung</cp:lastModifiedBy>
  <dcterms:created xsi:type="dcterms:W3CDTF">2021-02-12T12:29:16Z</dcterms:created>
  <dcterms:modified xsi:type="dcterms:W3CDTF">2024-07-26T13:53:03Z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