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http://extern.bst-workplace.de/sti/63131a/Test/Downloadtabellen/fertig eingetragen Bundesländer/"/>
    </mc:Choice>
  </mc:AlternateContent>
  <xr:revisionPtr revIDLastSave="0" documentId="13_ncr:1_{31D4F0E6-989B-4D18-A2AC-B292EAB7B5ED}" xr6:coauthVersionLast="36" xr6:coauthVersionMax="36" xr10:uidLastSave="{00000000-0000-0000-0000-000000000000}"/>
  <bookViews>
    <workbookView xWindow="0" yWindow="0" windowWidth="25200" windowHeight="11424" tabRatio="500" xr2:uid="{00000000-000D-0000-FFFF-FFFF00000000}"/>
  </bookViews>
  <sheets>
    <sheet name="01.03.2019" sheetId="7" r:id="rId1"/>
    <sheet name="01.03.2017" sheetId="6" r:id="rId2"/>
    <sheet name="01.03.2015" sheetId="5" r:id="rId3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5" l="1"/>
  <c r="L25" i="5" s="1"/>
  <c r="E24" i="5"/>
  <c r="L45" i="5" s="1"/>
  <c r="M45" i="5"/>
  <c r="I45" i="5"/>
  <c r="E23" i="5"/>
  <c r="K44" i="5" s="1"/>
  <c r="M44" i="5"/>
  <c r="H44" i="5"/>
  <c r="E22" i="5"/>
  <c r="J43" i="5" s="1"/>
  <c r="M43" i="5"/>
  <c r="K43" i="5"/>
  <c r="I43" i="5"/>
  <c r="H43" i="5"/>
  <c r="G43" i="5"/>
  <c r="E21" i="5"/>
  <c r="K42" i="5"/>
  <c r="J42" i="5"/>
  <c r="I42" i="5"/>
  <c r="H42" i="5"/>
  <c r="G42" i="5"/>
  <c r="E20" i="5"/>
  <c r="J41" i="5" s="1"/>
  <c r="K41" i="5"/>
  <c r="H41" i="5"/>
  <c r="G41" i="5"/>
  <c r="E19" i="5"/>
  <c r="K40" i="5"/>
  <c r="J40" i="5"/>
  <c r="I40" i="5"/>
  <c r="H40" i="5"/>
  <c r="G40" i="5"/>
  <c r="E18" i="5"/>
  <c r="K39" i="5" s="1"/>
  <c r="L39" i="5"/>
  <c r="H39" i="5"/>
  <c r="E17" i="5"/>
  <c r="I38" i="5" s="1"/>
  <c r="K38" i="5"/>
  <c r="J38" i="5"/>
  <c r="H38" i="5"/>
  <c r="G38" i="5"/>
  <c r="E16" i="5"/>
  <c r="L37" i="5" s="1"/>
  <c r="E15" i="5"/>
  <c r="K36" i="5" s="1"/>
  <c r="L36" i="5"/>
  <c r="I36" i="5"/>
  <c r="H36" i="5"/>
  <c r="E14" i="5"/>
  <c r="I35" i="5" s="1"/>
  <c r="K35" i="5"/>
  <c r="J35" i="5"/>
  <c r="H35" i="5"/>
  <c r="G35" i="5"/>
  <c r="E13" i="5"/>
  <c r="L34" i="5" s="1"/>
  <c r="I34" i="5"/>
  <c r="E12" i="5"/>
  <c r="J33" i="5" s="1"/>
  <c r="K33" i="5"/>
  <c r="G33" i="5"/>
  <c r="E11" i="5"/>
  <c r="K32" i="5"/>
  <c r="J32" i="5"/>
  <c r="I32" i="5"/>
  <c r="H32" i="5"/>
  <c r="G32" i="5"/>
  <c r="E10" i="5"/>
  <c r="J31" i="5" s="1"/>
  <c r="K31" i="5"/>
  <c r="H31" i="5"/>
  <c r="G31" i="5"/>
  <c r="E9" i="5"/>
  <c r="K30" i="5" s="1"/>
  <c r="J30" i="5"/>
  <c r="I30" i="5"/>
  <c r="H30" i="5"/>
  <c r="G30" i="5"/>
  <c r="E8" i="5"/>
  <c r="K29" i="5" s="1"/>
  <c r="M29" i="5"/>
  <c r="H29" i="5"/>
  <c r="E7" i="5"/>
  <c r="L28" i="5"/>
  <c r="K28" i="5"/>
  <c r="J28" i="5"/>
  <c r="I28" i="5"/>
  <c r="H28" i="5"/>
  <c r="G28" i="5"/>
  <c r="B23" i="5"/>
  <c r="B22" i="5"/>
  <c r="B21" i="5"/>
  <c r="B19" i="5"/>
  <c r="B18" i="5"/>
  <c r="B17" i="5"/>
  <c r="B15" i="5"/>
  <c r="B14" i="5"/>
  <c r="B11" i="5"/>
  <c r="B10" i="5"/>
  <c r="B9" i="5"/>
  <c r="B7" i="5"/>
  <c r="E25" i="5" l="1"/>
  <c r="I37" i="5"/>
  <c r="H33" i="5"/>
  <c r="J34" i="5"/>
  <c r="J45" i="5"/>
  <c r="B8" i="5"/>
  <c r="B12" i="5"/>
  <c r="B16" i="5"/>
  <c r="B20" i="5"/>
  <c r="B24" i="5"/>
  <c r="J29" i="5"/>
  <c r="I31" i="5"/>
  <c r="I33" i="5"/>
  <c r="G34" i="5"/>
  <c r="K34" i="5"/>
  <c r="J36" i="5"/>
  <c r="G37" i="5"/>
  <c r="K37" i="5"/>
  <c r="J39" i="5"/>
  <c r="I41" i="5"/>
  <c r="J44" i="5"/>
  <c r="G45" i="5"/>
  <c r="K45" i="5"/>
  <c r="I29" i="5"/>
  <c r="J37" i="5"/>
  <c r="I39" i="5"/>
  <c r="I44" i="5"/>
  <c r="B13" i="5"/>
  <c r="G29" i="5"/>
  <c r="H34" i="5"/>
  <c r="G36" i="5"/>
  <c r="H37" i="5"/>
  <c r="G39" i="5"/>
  <c r="G44" i="5"/>
  <c r="H45" i="5"/>
  <c r="H46" i="5" l="1"/>
  <c r="B25" i="5"/>
  <c r="J46" i="5"/>
  <c r="M46" i="5"/>
  <c r="K46" i="5"/>
  <c r="G46" i="5"/>
  <c r="I46" i="5"/>
  <c r="L46" i="5"/>
</calcChain>
</file>

<file path=xl/sharedStrings.xml><?xml version="1.0" encoding="utf-8"?>
<sst xmlns="http://schemas.openxmlformats.org/spreadsheetml/2006/main" count="501" uniqueCount="67">
  <si>
    <t>Anzahl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</si>
  <si>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</si>
  <si>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</si>
  <si>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</si>
  <si>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</si>
  <si>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</si>
  <si>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</si>
  <si>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</si>
  <si>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</si>
  <si>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</si>
  <si>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</si>
  <si>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</si>
  <si>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</si>
  <si>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</si>
  <si>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</si>
  <si>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</si>
  <si>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</si>
  <si>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Ostdeutschland (mit Berlin)</t>
  </si>
  <si>
    <t>Deutschland</t>
  </si>
  <si>
    <t>Bundesland</t>
  </si>
  <si>
    <t>Tab84_i4c4_lm17: Kinder (ohne Schulkinder) mit einrichtungsgebundener Eingliederungshilfe bzw. sonderpädagogischem Förderbedarf nach Betreuungsform in den Bundesländern im Schuljahr 2014 bzw. am 01.03.2015 (Anzahl; Anteil in %)</t>
  </si>
  <si>
    <t xml:space="preserve">Davon </t>
  </si>
  <si>
    <t>Davon</t>
  </si>
  <si>
    <t>Westdeutschland</t>
  </si>
  <si>
    <t xml:space="preserve">in % an allen Angeboten </t>
  </si>
  <si>
    <t>in % an allen Tageseinrichtungen mit Gruppenstruktur sowie schulnahen Einrichtungen</t>
  </si>
  <si>
    <t>Ostdeutschland</t>
  </si>
  <si>
    <t>Kinder mit 
Eingliederungshilfen bzw. 
sonderpädagogischem Förderbedarf in Angeboten der frühkindlichen Bildung</t>
  </si>
  <si>
    <t>Öffentlich geförderte Kindertagespflege*</t>
  </si>
  <si>
    <t>Tageseinrichtungen ohne Gruppenstruktur bzw. ohne statistische Erfassung der Gruppenstruktur mit Kindern 
mit Eingliederungshilfen**</t>
  </si>
  <si>
    <t>Tageseinrichtungen mit Gruppenstruktur sowie 
Förderschulkindergärten und schulvorbereitende 
Einrichtungen zusammen</t>
  </si>
  <si>
    <t xml:space="preserve">Gruppen mit bis zu 20 % Kindern mit Eingliederungshilfen in Tages-einrichtungen mit Kindern mit und ohne Eingliederungshilfen </t>
  </si>
  <si>
    <t xml:space="preserve">Gruppen mit mehr als 20 % und bis zu 50 % Kindern mit Eingliederungshilfen in Tages-einrichtungen mit Kindern mit und ohne Eingliederungshilfen </t>
  </si>
  <si>
    <t xml:space="preserve">Gruppen mit mehr als 50 % und bis zu 90 % Kindern mit Eingliederungshilfen in Tages-einrichtungen mit Kindern mit und ohne Eingliederungshilfen </t>
  </si>
  <si>
    <t>Gruppen mit mehr als 90 % Kindern mit Eingliederungshilfen in Tageseinrichtungen mit Kindern mit und ohne Eingliederungshilfen</t>
  </si>
  <si>
    <t>Gruppen in Tageseinrichtungen mit mehr als 90 % Kindern mit Eingliederungshilfen</t>
  </si>
  <si>
    <t>Gruppen in 
schulvorbereitenden Einrichtungen</t>
  </si>
  <si>
    <r>
      <t>Gruppen in 
Förderschulkindergärten***</t>
    </r>
    <r>
      <rPr>
        <b/>
        <sz val="11"/>
        <color rgb="FF000000"/>
        <rFont val="Calibri"/>
        <family val="2"/>
        <scheme val="minor"/>
      </rPr>
      <t xml:space="preserve"> </t>
    </r>
  </si>
  <si>
    <t xml:space="preserve">* Doppelzählungen konnten nicht herausgerechnet werden. </t>
  </si>
  <si>
    <t>** Kinder in Tageseinrichtungen ohne Gruppenstruktur werden zu 91 % in Einrichtungen mit unter 20 % Kindern mit Eingliederungshilfen betreut.</t>
  </si>
  <si>
    <t xml:space="preserve">*** Kooperationen und Durchmischungen von Gruppen in schulnahen Angeboten und Kindertageseinrichtungen können statistisch nicht dargestellt werden. In Baden-Württemberg werden beispielsweise Kinder in Förderschulkindergärten im Rahmen von (Intensiv-)Kooperationen mit Kindertageseinrichtungen teilweise gemeinsam in Gruppen mit Kindern ohne Eingliederungshilfen bzw. sonderpädagogischen Förderbedarf betreut.  </t>
  </si>
  <si>
    <t>Quelle: Statistische Ämter des Bundes und der Länder, Kinder- und Jugendhilfestatistik 2015, Forschungsdatenzentrum der Statistischen Landesämter; Sekretariat der KMK, Schüler, Klassen, Lehrer und Absolventen der Schulen 2005 bis 2014; Bayerisches Landesamt für Statistik und Datenverarbeitung, Volksschulen zur sonderpädagogischen Förderung und Schulen für Kranke in Bayern 2014/15; Thüringer Ministerium für Bildung, Wissenschaft und Kultur, siehe www.bildungsbericht.de</t>
  </si>
  <si>
    <t>Tab84_i4c4_lm20: Kinder (ohne Schulkinder) mit einrichtungsgebundener Eingliederungshilfe bzw. sonderpädagogischem Förderbedarf nach Betreuungsform in den Bundesländern im Schuljahr 2018/2019 bzw. am 01.03.2019 (Anzahl; Anteil in %)</t>
  </si>
  <si>
    <t>x</t>
  </si>
  <si>
    <t>-</t>
  </si>
  <si>
    <t>/</t>
  </si>
  <si>
    <t>Westdeutschland (ohne Berlin)</t>
  </si>
  <si>
    <t>in % an allen KiTas mit Gruppenstruktur sowie schulnahen Einrichtungen</t>
  </si>
  <si>
    <t>x Wert unterliegt der Geheimhaltung</t>
  </si>
  <si>
    <t>/ keine Angabe</t>
  </si>
  <si>
    <t>– trifft nicht zu</t>
  </si>
  <si>
    <t>* Ohne Doppelzählungen, d.h. Kinder, die nicht auch gleichzeitig eine Kindertageseinrichtung besuchen.</t>
  </si>
  <si>
    <t>** Kinder in Kindertageseinrichtungen ohne Gruppenstruktur werden zu 90 % in Einrichtungen mit unter 20 % Kindern mit Eingliederungshilfen betreut.</t>
  </si>
  <si>
    <t>Quelle: Statistische Ämter des Bundes und der Länder, Kinder- und Jugendhilfestatistik 2019, Forschungsdatenzentrum der Statistischen Landesämter; Sekretariat der KMK, Schüler, Klassen, Lehrer und Absolventen der Schulen 2019; Bayerisches Landesamt für Statistik und Datenverarbeitung, Schulvorbereitende Einrichtungen in Bayern im Schuljahr 2018/19; Thüringer Ministerium für Bildung, Wissenschaft und Kultur 2019, siehe www.bildungsbericht.de.</t>
  </si>
  <si>
    <t>Tab84_i4c4_lm19: Kinder (ohne Schulkinder) mit einrichtungsgebundener Eingliederungshilfe bzw. sonderpädagogischem Förderbedarf nach Betreuungsform in den Bundesländern im Schuljahr 2016/2017 bzw. am 01.03.2017 (Anzahl; Anteil in %)</t>
  </si>
  <si>
    <t>** Kinder in Tageseinrichtungen ohne Gruppenstruktur werden zu 90 % in Einrichtungen mit unter 20 % Kindern mit Eingliederungshilfen betreut.</t>
  </si>
  <si>
    <t>Quelle: Statistische Ämter des Bundes und der Länder, Kinder- und Jugendhilfestatistik 2017, Forschungsdatenzentrum der Statistischen Landesämter; Sekretariat der KMK, Schüler, Klassen, Lehrer und Absolventen der Schulen 2006 bis 2016; Bayerisches Landesamt für Statistik und Datenverarbeitung, Volksschulen zur sonderpädagogischen Förderung und Schulen für Kranke in Bayern 2016/17; Thüringer Ministerium für Bildung, Wissenschaft und Kultur 2016, eigene Berechnungen, siehe www.bildungsbericht.de.</t>
  </si>
  <si>
    <t>Kinder mit 
Eingliederungshilfen bzw. sonderpädagogischem Förderbedarf in Angeboten der frühkindlichen Bildung</t>
  </si>
  <si>
    <t>KiTas ohne Gruppenstruktur bzw. ohne statistische Erfassung der Gruppenstruktur mit Kindern mit Eingliederungshilfen**</t>
  </si>
  <si>
    <t>KiTas mit Gruppenstruktur sowie Förderschulkindergärten und schulvorbereitende Einrichtungen zusammen</t>
  </si>
  <si>
    <t xml:space="preserve">Gruppen mit bis zu 20 % Kindern mit Eingliederungshilfen in KiTas mit Kindern mit und ohne Eingliederungshilfen </t>
  </si>
  <si>
    <t xml:space="preserve">Gruppen mit mehr als 20 % und bis zu 50 % Kindern mit Eingliederungshilfen in KiTas mit Kindern mit und ohne Eingliederungshilfen </t>
  </si>
  <si>
    <t xml:space="preserve">Gruppen mit mehr als 50 % und bis zu 90 % Kindern mit Eingliederungshilfen in KiTas mit Kindern mit und ohne Eingliederungshilfen </t>
  </si>
  <si>
    <t>Gruppen mit mehr als 90 % Kindern mit Eingliederungshilfen in KiTas mit Kindern mit und ohne Eingliederungshilfen</t>
  </si>
  <si>
    <t>Gruppen in KiTas mit mehr als 90 % Kindern mit Eingliederungshilfen</t>
  </si>
  <si>
    <t xml:space="preserve">Gruppen in Vorklassen/ (Förder-) Schulkindergärten*** </t>
  </si>
  <si>
    <t>Gruppen in schulvorbereitenden Einrichtungen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</si>
</sst>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"/>
  </numFmts>
  <fonts count="11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ED9C4"/>
        <bgColor indexed="64"/>
      </patternFill>
    </fill>
    <fill>
      <patternFill patternType="solid">
        <fgColor rgb="FFDBEE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</cellStyleXfs>
  <cellXfs count="103">
    <xf numFmtId="0" fontId="0" fillId="0" borderId="0" xfId="0"/>
    <xf numFmtId="0" fontId="2" fillId="2" borderId="9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2" xfId="12" applyFont="1" applyFill="1" applyBorder="1" applyAlignment="1">
      <alignment vertical="center"/>
    </xf>
    <xf numFmtId="0" fontId="7" fillId="0" borderId="6" xfId="12" applyFont="1" applyFill="1" applyBorder="1" applyAlignment="1">
      <alignment vertical="center"/>
    </xf>
    <xf numFmtId="3" fontId="7" fillId="0" borderId="11" xfId="12" applyNumberFormat="1" applyFont="1" applyFill="1" applyBorder="1" applyAlignment="1">
      <alignment horizontal="right" vertical="center"/>
    </xf>
    <xf numFmtId="3" fontId="7" fillId="0" borderId="8" xfId="12" applyNumberFormat="1" applyFont="1" applyFill="1" applyBorder="1" applyAlignment="1">
      <alignment horizontal="right" vertical="center"/>
    </xf>
    <xf numFmtId="3" fontId="7" fillId="0" borderId="15" xfId="12" applyNumberFormat="1" applyFont="1" applyFill="1" applyBorder="1" applyAlignment="1">
      <alignment horizontal="right" vertical="center"/>
    </xf>
    <xf numFmtId="0" fontId="8" fillId="2" borderId="2" xfId="12" applyFont="1" applyFill="1" applyBorder="1" applyAlignment="1">
      <alignment horizontal="center" vertical="center" wrapText="1"/>
    </xf>
    <xf numFmtId="0" fontId="7" fillId="4" borderId="2" xfId="12" applyFont="1" applyFill="1" applyBorder="1" applyAlignment="1">
      <alignment vertical="center"/>
    </xf>
    <xf numFmtId="0" fontId="7" fillId="3" borderId="1" xfId="12" applyFont="1" applyFill="1" applyBorder="1" applyAlignment="1">
      <alignment vertical="center"/>
    </xf>
    <xf numFmtId="0" fontId="7" fillId="3" borderId="6" xfId="12" applyFont="1" applyFill="1" applyBorder="1" applyAlignment="1">
      <alignment vertical="center"/>
    </xf>
    <xf numFmtId="0" fontId="7" fillId="3" borderId="2" xfId="12" applyFont="1" applyFill="1" applyBorder="1" applyAlignment="1">
      <alignment vertical="center"/>
    </xf>
    <xf numFmtId="0" fontId="7" fillId="4" borderId="6" xfId="12" applyFont="1" applyFill="1" applyBorder="1" applyAlignment="1">
      <alignment vertical="center"/>
    </xf>
    <xf numFmtId="3" fontId="7" fillId="0" borderId="2" xfId="12" applyNumberFormat="1" applyFont="1" applyFill="1" applyBorder="1" applyAlignment="1">
      <alignment horizontal="right" vertical="center" indent="3"/>
    </xf>
    <xf numFmtId="3" fontId="7" fillId="0" borderId="4" xfId="12" applyNumberFormat="1" applyFont="1" applyFill="1" applyBorder="1" applyAlignment="1">
      <alignment horizontal="right" vertical="center" indent="3"/>
    </xf>
    <xf numFmtId="3" fontId="7" fillId="4" borderId="4" xfId="12" applyNumberFormat="1" applyFont="1" applyFill="1" applyBorder="1" applyAlignment="1">
      <alignment horizontal="right" vertical="center" indent="3"/>
    </xf>
    <xf numFmtId="3" fontId="7" fillId="3" borderId="11" xfId="12" applyNumberFormat="1" applyFont="1" applyFill="1" applyBorder="1" applyAlignment="1">
      <alignment horizontal="right" vertical="center" indent="3"/>
    </xf>
    <xf numFmtId="3" fontId="7" fillId="0" borderId="2" xfId="12" applyNumberFormat="1" applyFont="1" applyFill="1" applyBorder="1" applyAlignment="1">
      <alignment horizontal="right" vertical="center" indent="7"/>
    </xf>
    <xf numFmtId="3" fontId="7" fillId="0" borderId="0" xfId="12" applyNumberFormat="1" applyFont="1" applyFill="1" applyBorder="1" applyAlignment="1">
      <alignment horizontal="right" vertical="center" indent="7"/>
    </xf>
    <xf numFmtId="3" fontId="7" fillId="0" borderId="4" xfId="12" applyNumberFormat="1" applyFont="1" applyFill="1" applyBorder="1" applyAlignment="1">
      <alignment horizontal="right" vertical="center" indent="7"/>
    </xf>
    <xf numFmtId="3" fontId="7" fillId="0" borderId="5" xfId="12" applyNumberFormat="1" applyFont="1" applyFill="1" applyBorder="1" applyAlignment="1">
      <alignment horizontal="right" vertical="center" indent="7"/>
    </xf>
    <xf numFmtId="3" fontId="7" fillId="4" borderId="2" xfId="12" applyNumberFormat="1" applyFont="1" applyFill="1" applyBorder="1" applyAlignment="1">
      <alignment horizontal="right" vertical="center" indent="7"/>
    </xf>
    <xf numFmtId="3" fontId="7" fillId="4" borderId="0" xfId="12" applyNumberFormat="1" applyFont="1" applyFill="1" applyBorder="1" applyAlignment="1">
      <alignment horizontal="right" vertical="center" indent="7"/>
    </xf>
    <xf numFmtId="3" fontId="7" fillId="4" borderId="4" xfId="12" applyNumberFormat="1" applyFont="1" applyFill="1" applyBorder="1" applyAlignment="1">
      <alignment horizontal="right" vertical="center" indent="7"/>
    </xf>
    <xf numFmtId="3" fontId="7" fillId="4" borderId="4" xfId="12" applyNumberFormat="1" applyFont="1" applyFill="1" applyBorder="1" applyAlignment="1">
      <alignment horizontal="right" vertical="center" indent="7"/>
    </xf>
    <xf numFmtId="3" fontId="7" fillId="4" borderId="5" xfId="12" applyNumberFormat="1" applyFont="1" applyFill="1" applyBorder="1" applyAlignment="1">
      <alignment horizontal="right" vertical="center" indent="7"/>
    </xf>
    <xf numFmtId="3" fontId="7" fillId="0" borderId="4" xfId="12" applyNumberFormat="1" applyFont="1" applyFill="1" applyBorder="1" applyAlignment="1">
      <alignment horizontal="right" vertical="center" indent="7"/>
    </xf>
    <xf numFmtId="3" fontId="7" fillId="0" borderId="5" xfId="12" applyNumberFormat="1" applyFont="1" applyFill="1" applyBorder="1" applyAlignment="1">
      <alignment horizontal="right" vertical="center" indent="7"/>
    </xf>
    <xf numFmtId="3" fontId="7" fillId="3" borderId="1" xfId="12" applyNumberFormat="1" applyFont="1" applyFill="1" applyBorder="1" applyAlignment="1">
      <alignment horizontal="right" vertical="center" indent="7"/>
    </xf>
    <xf numFmtId="3" fontId="7" fillId="3" borderId="3" xfId="12" applyNumberFormat="1" applyFont="1" applyFill="1" applyBorder="1" applyAlignment="1">
      <alignment horizontal="right" vertical="center" indent="7"/>
    </xf>
    <xf numFmtId="3" fontId="7" fillId="3" borderId="10" xfId="12" applyNumberFormat="1" applyFont="1" applyFill="1" applyBorder="1" applyAlignment="1">
      <alignment horizontal="right" vertical="center" indent="7"/>
    </xf>
    <xf numFmtId="3" fontId="7" fillId="3" borderId="10" xfId="12" applyNumberFormat="1" applyFont="1" applyFill="1" applyBorder="1" applyAlignment="1">
      <alignment horizontal="right" vertical="center" indent="7"/>
    </xf>
    <xf numFmtId="3" fontId="7" fillId="3" borderId="7" xfId="12" applyNumberFormat="1" applyFont="1" applyFill="1" applyBorder="1" applyAlignment="1">
      <alignment horizontal="right" vertical="center" indent="7"/>
    </xf>
    <xf numFmtId="3" fontId="7" fillId="3" borderId="11" xfId="12" applyNumberFormat="1" applyFont="1" applyFill="1" applyBorder="1" applyAlignment="1">
      <alignment horizontal="right" vertical="center" indent="7"/>
    </xf>
    <xf numFmtId="3" fontId="7" fillId="3" borderId="11" xfId="12" applyNumberFormat="1" applyFont="1" applyFill="1" applyBorder="1" applyAlignment="1">
      <alignment horizontal="right" vertical="center" indent="7"/>
    </xf>
    <xf numFmtId="3" fontId="7" fillId="3" borderId="8" xfId="12" applyNumberFormat="1" applyFont="1" applyFill="1" applyBorder="1" applyAlignment="1">
      <alignment horizontal="right" vertical="center" indent="7"/>
    </xf>
    <xf numFmtId="3" fontId="7" fillId="3" borderId="6" xfId="12" applyNumberFormat="1" applyFont="1" applyFill="1" applyBorder="1" applyAlignment="1">
      <alignment horizontal="right" vertical="center" indent="7"/>
    </xf>
    <xf numFmtId="164" fontId="7" fillId="0" borderId="4" xfId="12" applyNumberFormat="1" applyFont="1" applyFill="1" applyBorder="1" applyAlignment="1">
      <alignment horizontal="right" vertical="center" indent="3"/>
    </xf>
    <xf numFmtId="164" fontId="7" fillId="0" borderId="2" xfId="12" applyNumberFormat="1" applyFont="1" applyFill="1" applyBorder="1" applyAlignment="1">
      <alignment horizontal="right" vertical="center" indent="3"/>
    </xf>
    <xf numFmtId="164" fontId="7" fillId="4" borderId="4" xfId="12" applyNumberFormat="1" applyFont="1" applyFill="1" applyBorder="1" applyAlignment="1">
      <alignment horizontal="right" vertical="center" indent="3"/>
    </xf>
    <xf numFmtId="164" fontId="7" fillId="0" borderId="2" xfId="12" quotePrefix="1" applyNumberFormat="1" applyFont="1" applyFill="1" applyBorder="1" applyAlignment="1">
      <alignment horizontal="right" vertical="center" indent="3"/>
    </xf>
    <xf numFmtId="164" fontId="7" fillId="4" borderId="11" xfId="12" applyNumberFormat="1" applyFont="1" applyFill="1" applyBorder="1" applyAlignment="1">
      <alignment horizontal="right" vertical="center" indent="3"/>
    </xf>
    <xf numFmtId="164" fontId="7" fillId="3" borderId="4" xfId="12" applyNumberFormat="1" applyFont="1" applyFill="1" applyBorder="1" applyAlignment="1">
      <alignment horizontal="right" vertical="center" indent="3"/>
    </xf>
    <xf numFmtId="164" fontId="7" fillId="3" borderId="11" xfId="12" applyNumberFormat="1" applyFont="1" applyFill="1" applyBorder="1" applyAlignment="1">
      <alignment horizontal="right" vertical="center" indent="3"/>
    </xf>
    <xf numFmtId="164" fontId="7" fillId="0" borderId="4" xfId="12" applyNumberFormat="1" applyFont="1" applyFill="1" applyBorder="1" applyAlignment="1">
      <alignment horizontal="right" vertical="center" indent="7"/>
    </xf>
    <xf numFmtId="164" fontId="7" fillId="0" borderId="2" xfId="13" applyNumberFormat="1" applyFont="1" applyFill="1" applyBorder="1" applyAlignment="1">
      <alignment horizontal="right" vertical="center" indent="7"/>
    </xf>
    <xf numFmtId="164" fontId="7" fillId="0" borderId="2" xfId="12" applyNumberFormat="1" applyFont="1" applyFill="1" applyBorder="1" applyAlignment="1">
      <alignment horizontal="right" vertical="center" indent="7"/>
    </xf>
    <xf numFmtId="164" fontId="7" fillId="4" borderId="4" xfId="12" applyNumberFormat="1" applyFont="1" applyFill="1" applyBorder="1" applyAlignment="1">
      <alignment horizontal="right" vertical="center" indent="7"/>
    </xf>
    <xf numFmtId="164" fontId="7" fillId="4" borderId="2" xfId="12" applyNumberFormat="1" applyFont="1" applyFill="1" applyBorder="1" applyAlignment="1">
      <alignment horizontal="right" vertical="center" indent="7"/>
    </xf>
    <xf numFmtId="164" fontId="7" fillId="0" borderId="2" xfId="12" quotePrefix="1" applyNumberFormat="1" applyFont="1" applyFill="1" applyBorder="1" applyAlignment="1">
      <alignment horizontal="right" vertical="center" indent="7"/>
    </xf>
    <xf numFmtId="164" fontId="7" fillId="4" borderId="2" xfId="13" applyNumberFormat="1" applyFont="1" applyFill="1" applyBorder="1" applyAlignment="1">
      <alignment horizontal="right" vertical="center" indent="7"/>
    </xf>
    <xf numFmtId="164" fontId="7" fillId="4" borderId="11" xfId="12" applyNumberFormat="1" applyFont="1" applyFill="1" applyBorder="1" applyAlignment="1">
      <alignment horizontal="right" vertical="center" indent="7"/>
    </xf>
    <xf numFmtId="164" fontId="7" fillId="4" borderId="6" xfId="12" applyNumberFormat="1" applyFont="1" applyFill="1" applyBorder="1" applyAlignment="1">
      <alignment horizontal="right" vertical="center" indent="7"/>
    </xf>
    <xf numFmtId="164" fontId="7" fillId="3" borderId="4" xfId="12" applyNumberFormat="1" applyFont="1" applyFill="1" applyBorder="1" applyAlignment="1">
      <alignment horizontal="right" vertical="center" indent="7"/>
    </xf>
    <xf numFmtId="164" fontId="7" fillId="3" borderId="2" xfId="12" applyNumberFormat="1" applyFont="1" applyFill="1" applyBorder="1" applyAlignment="1">
      <alignment horizontal="right" vertical="center" indent="7"/>
    </xf>
    <xf numFmtId="164" fontId="7" fillId="3" borderId="11" xfId="12" applyNumberFormat="1" applyFont="1" applyFill="1" applyBorder="1" applyAlignment="1">
      <alignment horizontal="right" vertical="center" indent="7"/>
    </xf>
    <xf numFmtId="164" fontId="7" fillId="3" borderId="6" xfId="13" applyNumberFormat="1" applyFont="1" applyFill="1" applyBorder="1" applyAlignment="1">
      <alignment horizontal="right" vertical="center" indent="7"/>
    </xf>
    <xf numFmtId="164" fontId="7" fillId="3" borderId="8" xfId="12" applyNumberFormat="1" applyFont="1" applyFill="1" applyBorder="1" applyAlignment="1">
      <alignment horizontal="right" vertical="center" indent="7"/>
    </xf>
    <xf numFmtId="3" fontId="7" fillId="3" borderId="4" xfId="12" applyNumberFormat="1" applyFont="1" applyFill="1" applyBorder="1" applyAlignment="1">
      <alignment horizontal="right" vertical="center" indent="3"/>
    </xf>
    <xf numFmtId="3" fontId="7" fillId="4" borderId="6" xfId="12" applyNumberFormat="1" applyFont="1" applyFill="1" applyBorder="1" applyAlignment="1">
      <alignment horizontal="right" vertical="center" indent="7"/>
    </xf>
    <xf numFmtId="3" fontId="7" fillId="3" borderId="4" xfId="12" applyNumberFormat="1" applyFont="1" applyFill="1" applyBorder="1" applyAlignment="1">
      <alignment horizontal="right" vertical="center" indent="7"/>
    </xf>
    <xf numFmtId="3" fontId="7" fillId="0" borderId="2" xfId="12" quotePrefix="1" applyNumberFormat="1" applyFont="1" applyFill="1" applyBorder="1" applyAlignment="1">
      <alignment horizontal="right" vertical="center" indent="3"/>
    </xf>
    <xf numFmtId="3" fontId="7" fillId="4" borderId="11" xfId="12" applyNumberFormat="1" applyFont="1" applyFill="1" applyBorder="1" applyAlignment="1">
      <alignment horizontal="right" vertical="center" indent="3"/>
    </xf>
    <xf numFmtId="0" fontId="8" fillId="2" borderId="2" xfId="12" applyFont="1" applyFill="1" applyBorder="1" applyAlignment="1">
      <alignment horizontal="center" vertical="center" wrapText="1"/>
    </xf>
    <xf numFmtId="0" fontId="7" fillId="0" borderId="0" xfId="12" applyFont="1" applyFill="1" applyBorder="1" applyAlignment="1">
      <alignment horizontal="left" vertical="center" wrapText="1"/>
    </xf>
    <xf numFmtId="3" fontId="7" fillId="3" borderId="10" xfId="12" applyNumberFormat="1" applyFont="1" applyFill="1" applyBorder="1" applyAlignment="1">
      <alignment horizontal="right" vertical="center" indent="7"/>
    </xf>
    <xf numFmtId="3" fontId="7" fillId="3" borderId="7" xfId="12" applyNumberFormat="1" applyFont="1" applyFill="1" applyBorder="1" applyAlignment="1">
      <alignment horizontal="right" vertical="center" indent="7"/>
    </xf>
    <xf numFmtId="3" fontId="7" fillId="0" borderId="4" xfId="12" applyNumberFormat="1" applyFont="1" applyFill="1" applyBorder="1" applyAlignment="1">
      <alignment horizontal="right" vertical="center" indent="7"/>
    </xf>
    <xf numFmtId="3" fontId="7" fillId="0" borderId="5" xfId="12" applyNumberFormat="1" applyFont="1" applyFill="1" applyBorder="1" applyAlignment="1">
      <alignment horizontal="right" vertical="center" indent="7"/>
    </xf>
    <xf numFmtId="3" fontId="7" fillId="3" borderId="11" xfId="12" applyNumberFormat="1" applyFont="1" applyFill="1" applyBorder="1" applyAlignment="1">
      <alignment horizontal="right" vertical="center" indent="7"/>
    </xf>
    <xf numFmtId="3" fontId="7" fillId="3" borderId="8" xfId="12" applyNumberFormat="1" applyFont="1" applyFill="1" applyBorder="1" applyAlignment="1">
      <alignment horizontal="right" vertical="center" indent="7"/>
    </xf>
    <xf numFmtId="0" fontId="10" fillId="3" borderId="14" xfId="12" applyFont="1" applyFill="1" applyBorder="1" applyAlignment="1">
      <alignment horizontal="center" vertical="center"/>
    </xf>
    <xf numFmtId="0" fontId="10" fillId="3" borderId="12" xfId="12" applyFont="1" applyFill="1" applyBorder="1" applyAlignment="1">
      <alignment horizontal="center" vertical="center"/>
    </xf>
    <xf numFmtId="0" fontId="10" fillId="3" borderId="13" xfId="12" applyFont="1" applyFill="1" applyBorder="1" applyAlignment="1">
      <alignment horizontal="center" vertical="center"/>
    </xf>
    <xf numFmtId="3" fontId="7" fillId="4" borderId="4" xfId="12" applyNumberFormat="1" applyFont="1" applyFill="1" applyBorder="1" applyAlignment="1">
      <alignment horizontal="right" vertical="center" indent="7"/>
    </xf>
    <xf numFmtId="3" fontId="7" fillId="4" borderId="5" xfId="12" applyNumberFormat="1" applyFont="1" applyFill="1" applyBorder="1" applyAlignment="1">
      <alignment horizontal="right" vertical="center" indent="7"/>
    </xf>
    <xf numFmtId="0" fontId="3" fillId="0" borderId="0" xfId="0" applyFont="1" applyAlignment="1">
      <alignment horizontal="left" vertical="center" wrapText="1"/>
    </xf>
    <xf numFmtId="0" fontId="8" fillId="2" borderId="1" xfId="12" applyFont="1" applyFill="1" applyBorder="1" applyAlignment="1">
      <alignment horizontal="center" vertical="center" wrapText="1"/>
    </xf>
    <xf numFmtId="0" fontId="8" fillId="2" borderId="2" xfId="12" applyFont="1" applyFill="1" applyBorder="1" applyAlignment="1">
      <alignment horizontal="center" vertical="center" wrapText="1"/>
    </xf>
    <xf numFmtId="0" fontId="8" fillId="2" borderId="6" xfId="12" applyFont="1" applyFill="1" applyBorder="1" applyAlignment="1">
      <alignment horizontal="center" vertical="center" wrapText="1"/>
    </xf>
    <xf numFmtId="0" fontId="8" fillId="6" borderId="10" xfId="12" applyFont="1" applyFill="1" applyBorder="1" applyAlignment="1">
      <alignment horizontal="center" vertical="center" wrapText="1"/>
    </xf>
    <xf numFmtId="0" fontId="8" fillId="6" borderId="3" xfId="12" applyFont="1" applyFill="1" applyBorder="1" applyAlignment="1">
      <alignment horizontal="center" vertical="center" wrapText="1"/>
    </xf>
    <xf numFmtId="0" fontId="8" fillId="6" borderId="7" xfId="12" applyFont="1" applyFill="1" applyBorder="1" applyAlignment="1">
      <alignment horizontal="center" vertical="center" wrapText="1"/>
    </xf>
    <xf numFmtId="0" fontId="8" fillId="2" borderId="4" xfId="12" applyFont="1" applyFill="1" applyBorder="1" applyAlignment="1">
      <alignment horizontal="center" vertical="center" wrapText="1"/>
    </xf>
    <xf numFmtId="0" fontId="8" fillId="2" borderId="5" xfId="12" applyFont="1" applyFill="1" applyBorder="1" applyAlignment="1">
      <alignment horizontal="center" vertical="center" wrapText="1"/>
    </xf>
    <xf numFmtId="0" fontId="8" fillId="2" borderId="11" xfId="12" applyFont="1" applyFill="1" applyBorder="1" applyAlignment="1">
      <alignment horizontal="center" vertical="center" wrapText="1"/>
    </xf>
    <xf numFmtId="0" fontId="8" fillId="2" borderId="8" xfId="12" applyFont="1" applyFill="1" applyBorder="1" applyAlignment="1">
      <alignment horizontal="center" vertical="center" wrapText="1"/>
    </xf>
    <xf numFmtId="0" fontId="8" fillId="5" borderId="4" xfId="12" applyFont="1" applyFill="1" applyBorder="1" applyAlignment="1">
      <alignment horizontal="center"/>
    </xf>
    <xf numFmtId="0" fontId="8" fillId="5" borderId="0" xfId="12" applyFont="1" applyFill="1" applyBorder="1" applyAlignment="1">
      <alignment horizontal="center"/>
    </xf>
    <xf numFmtId="0" fontId="8" fillId="5" borderId="5" xfId="12" applyFont="1" applyFill="1" applyBorder="1" applyAlignment="1">
      <alignment horizontal="center"/>
    </xf>
    <xf numFmtId="3" fontId="7" fillId="4" borderId="11" xfId="12" applyNumberFormat="1" applyFont="1" applyFill="1" applyBorder="1" applyAlignment="1">
      <alignment horizontal="right" vertical="center" indent="7"/>
    </xf>
    <xf numFmtId="3" fontId="7" fillId="4" borderId="8" xfId="12" applyNumberFormat="1" applyFont="1" applyFill="1" applyBorder="1" applyAlignment="1">
      <alignment horizontal="right" vertical="center" indent="7"/>
    </xf>
    <xf numFmtId="3" fontId="7" fillId="0" borderId="10" xfId="12" applyNumberFormat="1" applyFont="1" applyFill="1" applyBorder="1" applyAlignment="1">
      <alignment horizontal="right" vertical="center" indent="7"/>
    </xf>
    <xf numFmtId="3" fontId="7" fillId="0" borderId="7" xfId="12" applyNumberFormat="1" applyFont="1" applyFill="1" applyBorder="1" applyAlignment="1">
      <alignment horizontal="right" vertical="center" indent="7"/>
    </xf>
    <xf numFmtId="0" fontId="7" fillId="0" borderId="1" xfId="12" applyFont="1" applyFill="1" applyBorder="1" applyAlignment="1">
      <alignment horizontal="center" vertical="center" wrapText="1"/>
    </xf>
    <xf numFmtId="0" fontId="7" fillId="0" borderId="2" xfId="12" applyFont="1" applyFill="1" applyBorder="1" applyAlignment="1">
      <alignment horizontal="center" vertical="center" wrapText="1"/>
    </xf>
    <xf numFmtId="0" fontId="7" fillId="0" borderId="6" xfId="12" applyFont="1" applyFill="1" applyBorder="1" applyAlignment="1">
      <alignment horizontal="center" vertical="center" wrapText="1"/>
    </xf>
    <xf numFmtId="0" fontId="7" fillId="0" borderId="0" xfId="12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</cellXfs>
  <cellStyles count="14">
    <cellStyle name="Komma 3" xfId="13" xr:uid="{00000000-0005-0000-0000-000000000000}"/>
    <cellStyle name="Standard" xfId="0" builtinId="0"/>
    <cellStyle name="Standard 10 2" xfId="1" xr:uid="{00000000-0005-0000-0000-000002000000}"/>
    <cellStyle name="Standard 2" xfId="2" xr:uid="{00000000-0005-0000-0000-000003000000}"/>
    <cellStyle name="Standard 21 2" xfId="7" xr:uid="{00000000-0005-0000-0000-000004000000}"/>
    <cellStyle name="Standard 29" xfId="12" xr:uid="{00000000-0005-0000-0000-000005000000}"/>
    <cellStyle name="style1490087704425" xfId="11" xr:uid="{00000000-0005-0000-0000-000006000000}"/>
    <cellStyle name="style1490087704472" xfId="10" xr:uid="{00000000-0005-0000-0000-000007000000}"/>
    <cellStyle name="style1490087704581" xfId="9" xr:uid="{00000000-0005-0000-0000-000008000000}"/>
    <cellStyle name="style1490087704628" xfId="8" xr:uid="{00000000-0005-0000-0000-000009000000}"/>
    <cellStyle name="style1490109065979" xfId="5" xr:uid="{00000000-0005-0000-0000-00000A000000}"/>
    <cellStyle name="style1490109066025" xfId="6" xr:uid="{00000000-0005-0000-0000-00000B000000}"/>
    <cellStyle name="style1490109066120" xfId="3" xr:uid="{00000000-0005-0000-0000-00000C000000}"/>
    <cellStyle name="style1490109066167" xfId="4" xr:uid="{00000000-0005-0000-0000-00000D000000}"/>
  </cellStyles>
  <dxfs count="0"/>
  <tableStyles count="0" defaultTableStyle="TableStyleMedium9" defaultPivotStyle="PivotStyleMedium7"/>
  <colors>
    <mruColors>
      <color rgb="FFDBEEF5"/>
      <color rgb="FFDED9C4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N54"/>
  <sheetViews>
    <sheetView tabSelected="1" zoomScaleNormal="100" workbookViewId="0">
      <selection sqref="A1:M1"/>
    </sheetView>
  </sheetViews>
  <sheetFormatPr baseColWidth="10" defaultRowHeight="15.6" x14ac:dyDescent="0.3"/>
  <cols>
    <col min="1" max="1" width="26" customWidth="1"/>
    <col min="2" max="4" width="25.796875" customWidth="1"/>
    <col min="5" max="5" width="12.296875" customWidth="1"/>
    <col min="6" max="6" width="13.5" customWidth="1"/>
    <col min="7" max="13" width="25.796875" customWidth="1"/>
    <col min="14" max="14" width="20.796875" customWidth="1"/>
    <col min="15" max="18" width="15.796875" customWidth="1"/>
  </cols>
  <sheetData>
    <row r="1" spans="1:14" ht="18" x14ac:dyDescent="0.3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"/>
    </row>
    <row r="3" spans="1:14" x14ac:dyDescent="0.3">
      <c r="A3" s="95"/>
      <c r="B3" s="78" t="s">
        <v>57</v>
      </c>
      <c r="C3" s="81" t="s">
        <v>21</v>
      </c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14" x14ac:dyDescent="0.3">
      <c r="A4" s="96"/>
      <c r="B4" s="79"/>
      <c r="C4" s="79" t="s">
        <v>28</v>
      </c>
      <c r="D4" s="79" t="s">
        <v>58</v>
      </c>
      <c r="E4" s="84" t="s">
        <v>59</v>
      </c>
      <c r="F4" s="85"/>
      <c r="G4" s="88" t="s">
        <v>22</v>
      </c>
      <c r="H4" s="89"/>
      <c r="I4" s="89"/>
      <c r="J4" s="89"/>
      <c r="K4" s="89"/>
      <c r="L4" s="89"/>
      <c r="M4" s="90"/>
    </row>
    <row r="5" spans="1:14" ht="90" customHeight="1" x14ac:dyDescent="0.3">
      <c r="A5" s="97"/>
      <c r="B5" s="80"/>
      <c r="C5" s="80"/>
      <c r="D5" s="80"/>
      <c r="E5" s="86"/>
      <c r="F5" s="87"/>
      <c r="G5" s="8" t="s">
        <v>60</v>
      </c>
      <c r="H5" s="8" t="s">
        <v>61</v>
      </c>
      <c r="I5" s="8" t="s">
        <v>62</v>
      </c>
      <c r="J5" s="8" t="s">
        <v>63</v>
      </c>
      <c r="K5" s="8" t="s">
        <v>64</v>
      </c>
      <c r="L5" s="8" t="s">
        <v>65</v>
      </c>
      <c r="M5" s="8" t="s">
        <v>66</v>
      </c>
    </row>
    <row r="6" spans="1:14" x14ac:dyDescent="0.3">
      <c r="A6" s="1" t="s">
        <v>19</v>
      </c>
      <c r="B6" s="73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4" x14ac:dyDescent="0.3">
      <c r="A7" s="3" t="s">
        <v>1</v>
      </c>
      <c r="B7" s="18" t="s">
        <v>43</v>
      </c>
      <c r="C7" s="19">
        <v>36</v>
      </c>
      <c r="D7" s="27">
        <v>1153</v>
      </c>
      <c r="E7" s="93" t="s">
        <v>43</v>
      </c>
      <c r="F7" s="94"/>
      <c r="G7" s="28">
        <v>4165</v>
      </c>
      <c r="H7" s="18">
        <v>367</v>
      </c>
      <c r="I7" s="18" t="s">
        <v>43</v>
      </c>
      <c r="J7" s="18" t="s">
        <v>43</v>
      </c>
      <c r="K7" s="18" t="s">
        <v>43</v>
      </c>
      <c r="L7" s="18">
        <v>4379</v>
      </c>
      <c r="M7" s="18" t="s">
        <v>44</v>
      </c>
    </row>
    <row r="8" spans="1:14" x14ac:dyDescent="0.3">
      <c r="A8" s="9" t="s">
        <v>2</v>
      </c>
      <c r="B8" s="22" t="s">
        <v>43</v>
      </c>
      <c r="C8" s="23">
        <v>31</v>
      </c>
      <c r="D8" s="25">
        <v>886</v>
      </c>
      <c r="E8" s="75" t="s">
        <v>43</v>
      </c>
      <c r="F8" s="76"/>
      <c r="G8" s="26">
        <v>5363</v>
      </c>
      <c r="H8" s="22">
        <v>3077</v>
      </c>
      <c r="I8" s="22" t="s">
        <v>43</v>
      </c>
      <c r="J8" s="22" t="s">
        <v>43</v>
      </c>
      <c r="K8" s="22" t="s">
        <v>43</v>
      </c>
      <c r="L8" s="22" t="s">
        <v>44</v>
      </c>
      <c r="M8" s="22">
        <v>7549</v>
      </c>
    </row>
    <row r="9" spans="1:14" x14ac:dyDescent="0.3">
      <c r="A9" s="3" t="s">
        <v>3</v>
      </c>
      <c r="B9" s="18">
        <v>8338</v>
      </c>
      <c r="C9" s="19">
        <v>70</v>
      </c>
      <c r="D9" s="27">
        <v>3445</v>
      </c>
      <c r="E9" s="68">
        <v>4823</v>
      </c>
      <c r="F9" s="69"/>
      <c r="G9" s="28">
        <v>3581</v>
      </c>
      <c r="H9" s="18">
        <v>1109</v>
      </c>
      <c r="I9" s="18">
        <v>52</v>
      </c>
      <c r="J9" s="18">
        <v>20</v>
      </c>
      <c r="K9" s="18">
        <v>61</v>
      </c>
      <c r="L9" s="27" t="s">
        <v>44</v>
      </c>
      <c r="M9" s="18" t="s">
        <v>44</v>
      </c>
    </row>
    <row r="10" spans="1:14" x14ac:dyDescent="0.3">
      <c r="A10" s="9" t="s">
        <v>4</v>
      </c>
      <c r="B10" s="22">
        <v>153</v>
      </c>
      <c r="C10" s="23">
        <v>15</v>
      </c>
      <c r="D10" s="25">
        <v>138</v>
      </c>
      <c r="E10" s="75" t="s">
        <v>43</v>
      </c>
      <c r="F10" s="76"/>
      <c r="G10" s="26">
        <v>858</v>
      </c>
      <c r="H10" s="22">
        <v>864</v>
      </c>
      <c r="I10" s="22" t="s">
        <v>43</v>
      </c>
      <c r="J10" s="22" t="s">
        <v>43</v>
      </c>
      <c r="K10" s="22" t="s">
        <v>43</v>
      </c>
      <c r="L10" s="25" t="s">
        <v>44</v>
      </c>
      <c r="M10" s="22" t="s">
        <v>44</v>
      </c>
    </row>
    <row r="11" spans="1:14" x14ac:dyDescent="0.3">
      <c r="A11" s="3" t="s">
        <v>5</v>
      </c>
      <c r="B11" s="18" t="s">
        <v>43</v>
      </c>
      <c r="C11" s="19">
        <v>9</v>
      </c>
      <c r="D11" s="27">
        <v>51</v>
      </c>
      <c r="E11" s="68" t="s">
        <v>43</v>
      </c>
      <c r="F11" s="69"/>
      <c r="G11" s="28">
        <v>618</v>
      </c>
      <c r="H11" s="18">
        <v>225</v>
      </c>
      <c r="I11" s="18" t="s">
        <v>43</v>
      </c>
      <c r="J11" s="18" t="s">
        <v>43</v>
      </c>
      <c r="K11" s="18" t="s">
        <v>43</v>
      </c>
      <c r="L11" s="27" t="s">
        <v>44</v>
      </c>
      <c r="M11" s="18" t="s">
        <v>44</v>
      </c>
    </row>
    <row r="12" spans="1:14" x14ac:dyDescent="0.3">
      <c r="A12" s="9" t="s">
        <v>6</v>
      </c>
      <c r="B12" s="22" t="s">
        <v>43</v>
      </c>
      <c r="C12" s="23">
        <v>0</v>
      </c>
      <c r="D12" s="25">
        <v>126</v>
      </c>
      <c r="E12" s="75" t="s">
        <v>43</v>
      </c>
      <c r="F12" s="76"/>
      <c r="G12" s="26">
        <v>1254</v>
      </c>
      <c r="H12" s="22">
        <v>682</v>
      </c>
      <c r="I12" s="22" t="s">
        <v>43</v>
      </c>
      <c r="J12" s="22" t="s">
        <v>43</v>
      </c>
      <c r="K12" s="22" t="s">
        <v>43</v>
      </c>
      <c r="L12" s="25" t="s">
        <v>44</v>
      </c>
      <c r="M12" s="22" t="s">
        <v>44</v>
      </c>
    </row>
    <row r="13" spans="1:14" x14ac:dyDescent="0.3">
      <c r="A13" s="3" t="s">
        <v>7</v>
      </c>
      <c r="B13" s="18">
        <v>393</v>
      </c>
      <c r="C13" s="19">
        <v>50</v>
      </c>
      <c r="D13" s="27">
        <v>343</v>
      </c>
      <c r="E13" s="68" t="s">
        <v>43</v>
      </c>
      <c r="F13" s="69"/>
      <c r="G13" s="28">
        <v>4003</v>
      </c>
      <c r="H13" s="18">
        <v>846</v>
      </c>
      <c r="I13" s="18" t="s">
        <v>43</v>
      </c>
      <c r="J13" s="18" t="s">
        <v>43</v>
      </c>
      <c r="K13" s="18" t="s">
        <v>43</v>
      </c>
      <c r="L13" s="18">
        <v>431</v>
      </c>
      <c r="M13" s="18" t="s">
        <v>44</v>
      </c>
    </row>
    <row r="14" spans="1:14" x14ac:dyDescent="0.3">
      <c r="A14" s="9" t="s">
        <v>8</v>
      </c>
      <c r="B14" s="22" t="s">
        <v>43</v>
      </c>
      <c r="C14" s="23">
        <v>16</v>
      </c>
      <c r="D14" s="25">
        <v>46</v>
      </c>
      <c r="E14" s="75" t="s">
        <v>43</v>
      </c>
      <c r="F14" s="76"/>
      <c r="G14" s="26">
        <v>560</v>
      </c>
      <c r="H14" s="22">
        <v>1248</v>
      </c>
      <c r="I14" s="22" t="s">
        <v>43</v>
      </c>
      <c r="J14" s="22" t="s">
        <v>43</v>
      </c>
      <c r="K14" s="22" t="s">
        <v>43</v>
      </c>
      <c r="L14" s="25" t="s">
        <v>44</v>
      </c>
      <c r="M14" s="22" t="s">
        <v>44</v>
      </c>
    </row>
    <row r="15" spans="1:14" x14ac:dyDescent="0.3">
      <c r="A15" s="3" t="s">
        <v>9</v>
      </c>
      <c r="B15" s="18">
        <v>10011</v>
      </c>
      <c r="C15" s="19">
        <v>50</v>
      </c>
      <c r="D15" s="27">
        <v>121</v>
      </c>
      <c r="E15" s="68">
        <v>9840</v>
      </c>
      <c r="F15" s="69"/>
      <c r="G15" s="28">
        <v>1964</v>
      </c>
      <c r="H15" s="18">
        <v>3182</v>
      </c>
      <c r="I15" s="18">
        <v>50</v>
      </c>
      <c r="J15" s="18">
        <v>430</v>
      </c>
      <c r="K15" s="18">
        <v>4161</v>
      </c>
      <c r="L15" s="18">
        <v>53</v>
      </c>
      <c r="M15" s="18" t="s">
        <v>44</v>
      </c>
    </row>
    <row r="16" spans="1:14" x14ac:dyDescent="0.3">
      <c r="A16" s="9" t="s">
        <v>10</v>
      </c>
      <c r="B16" s="22">
        <v>21521</v>
      </c>
      <c r="C16" s="23">
        <v>221</v>
      </c>
      <c r="D16" s="25">
        <v>438</v>
      </c>
      <c r="E16" s="75">
        <v>20862</v>
      </c>
      <c r="F16" s="76"/>
      <c r="G16" s="26">
        <v>11724</v>
      </c>
      <c r="H16" s="22">
        <v>5490</v>
      </c>
      <c r="I16" s="22">
        <v>214</v>
      </c>
      <c r="J16" s="22">
        <v>1301</v>
      </c>
      <c r="K16" s="22">
        <v>748</v>
      </c>
      <c r="L16" s="22">
        <v>1385</v>
      </c>
      <c r="M16" s="22" t="s">
        <v>44</v>
      </c>
    </row>
    <row r="17" spans="1:13" x14ac:dyDescent="0.3">
      <c r="A17" s="3" t="s">
        <v>11</v>
      </c>
      <c r="B17" s="18">
        <v>2662</v>
      </c>
      <c r="C17" s="19">
        <v>14</v>
      </c>
      <c r="D17" s="27">
        <v>126</v>
      </c>
      <c r="E17" s="68">
        <v>2522</v>
      </c>
      <c r="F17" s="69"/>
      <c r="G17" s="28">
        <v>723</v>
      </c>
      <c r="H17" s="18">
        <v>947</v>
      </c>
      <c r="I17" s="18">
        <v>40</v>
      </c>
      <c r="J17" s="18">
        <v>617</v>
      </c>
      <c r="K17" s="18">
        <v>195</v>
      </c>
      <c r="L17" s="27" t="s">
        <v>44</v>
      </c>
      <c r="M17" s="18" t="s">
        <v>44</v>
      </c>
    </row>
    <row r="18" spans="1:13" x14ac:dyDescent="0.3">
      <c r="A18" s="9" t="s">
        <v>12</v>
      </c>
      <c r="B18" s="22">
        <v>872</v>
      </c>
      <c r="C18" s="23" t="s">
        <v>45</v>
      </c>
      <c r="D18" s="25">
        <v>39</v>
      </c>
      <c r="E18" s="75">
        <v>833</v>
      </c>
      <c r="F18" s="76"/>
      <c r="G18" s="26">
        <v>646</v>
      </c>
      <c r="H18" s="22">
        <v>70</v>
      </c>
      <c r="I18" s="22">
        <v>41</v>
      </c>
      <c r="J18" s="22">
        <v>51</v>
      </c>
      <c r="K18" s="22">
        <v>25</v>
      </c>
      <c r="L18" s="22" t="s">
        <v>44</v>
      </c>
      <c r="M18" s="22" t="s">
        <v>44</v>
      </c>
    </row>
    <row r="19" spans="1:13" x14ac:dyDescent="0.3">
      <c r="A19" s="3" t="s">
        <v>13</v>
      </c>
      <c r="B19" s="18">
        <v>4717</v>
      </c>
      <c r="C19" s="19">
        <v>8</v>
      </c>
      <c r="D19" s="27">
        <v>217</v>
      </c>
      <c r="E19" s="68">
        <v>4492</v>
      </c>
      <c r="F19" s="69"/>
      <c r="G19" s="28">
        <v>3099</v>
      </c>
      <c r="H19" s="18">
        <v>799</v>
      </c>
      <c r="I19" s="18">
        <v>66</v>
      </c>
      <c r="J19" s="18">
        <v>308</v>
      </c>
      <c r="K19" s="18">
        <v>220</v>
      </c>
      <c r="L19" s="27" t="s">
        <v>44</v>
      </c>
      <c r="M19" s="18" t="s">
        <v>44</v>
      </c>
    </row>
    <row r="20" spans="1:13" x14ac:dyDescent="0.3">
      <c r="A20" s="9" t="s">
        <v>14</v>
      </c>
      <c r="B20" s="22" t="s">
        <v>43</v>
      </c>
      <c r="C20" s="23" t="s">
        <v>45</v>
      </c>
      <c r="D20" s="25">
        <v>322</v>
      </c>
      <c r="E20" s="75" t="s">
        <v>43</v>
      </c>
      <c r="F20" s="76"/>
      <c r="G20" s="26">
        <v>834</v>
      </c>
      <c r="H20" s="22">
        <v>770</v>
      </c>
      <c r="I20" s="22" t="s">
        <v>43</v>
      </c>
      <c r="J20" s="22" t="s">
        <v>43</v>
      </c>
      <c r="K20" s="22" t="s">
        <v>43</v>
      </c>
      <c r="L20" s="25" t="s">
        <v>44</v>
      </c>
      <c r="M20" s="22" t="s">
        <v>44</v>
      </c>
    </row>
    <row r="21" spans="1:13" x14ac:dyDescent="0.3">
      <c r="A21" s="3" t="s">
        <v>15</v>
      </c>
      <c r="B21" s="18">
        <v>3420</v>
      </c>
      <c r="C21" s="19">
        <v>34</v>
      </c>
      <c r="D21" s="27">
        <v>82</v>
      </c>
      <c r="E21" s="68">
        <v>3304</v>
      </c>
      <c r="F21" s="69"/>
      <c r="G21" s="28">
        <v>1819</v>
      </c>
      <c r="H21" s="18">
        <v>1228</v>
      </c>
      <c r="I21" s="18">
        <v>18</v>
      </c>
      <c r="J21" s="18">
        <v>133</v>
      </c>
      <c r="K21" s="18">
        <v>106</v>
      </c>
      <c r="L21" s="27" t="s">
        <v>44</v>
      </c>
      <c r="M21" s="18" t="s">
        <v>44</v>
      </c>
    </row>
    <row r="22" spans="1:13" x14ac:dyDescent="0.3">
      <c r="A22" s="9" t="s">
        <v>16</v>
      </c>
      <c r="B22" s="22" t="s">
        <v>43</v>
      </c>
      <c r="C22" s="23">
        <v>4</v>
      </c>
      <c r="D22" s="25">
        <v>93</v>
      </c>
      <c r="E22" s="91" t="s">
        <v>43</v>
      </c>
      <c r="F22" s="92"/>
      <c r="G22" s="26">
        <v>1160</v>
      </c>
      <c r="H22" s="22">
        <v>1017</v>
      </c>
      <c r="I22" s="22" t="s">
        <v>43</v>
      </c>
      <c r="J22" s="22" t="s">
        <v>43</v>
      </c>
      <c r="K22" s="22" t="s">
        <v>43</v>
      </c>
      <c r="L22" s="25" t="s">
        <v>44</v>
      </c>
      <c r="M22" s="22">
        <v>14</v>
      </c>
    </row>
    <row r="23" spans="1:13" x14ac:dyDescent="0.3">
      <c r="A23" s="10" t="s">
        <v>17</v>
      </c>
      <c r="B23" s="29">
        <v>21534</v>
      </c>
      <c r="C23" s="30">
        <v>115</v>
      </c>
      <c r="D23" s="32">
        <v>4261</v>
      </c>
      <c r="E23" s="66">
        <v>17158</v>
      </c>
      <c r="F23" s="67"/>
      <c r="G23" s="33">
        <v>10092</v>
      </c>
      <c r="H23" s="29">
        <v>5807</v>
      </c>
      <c r="I23" s="29">
        <v>261</v>
      </c>
      <c r="J23" s="29">
        <v>545</v>
      </c>
      <c r="K23" s="29">
        <v>439</v>
      </c>
      <c r="L23" s="29" t="s">
        <v>44</v>
      </c>
      <c r="M23" s="29">
        <v>14</v>
      </c>
    </row>
    <row r="24" spans="1:13" x14ac:dyDescent="0.3">
      <c r="A24" s="3" t="s">
        <v>46</v>
      </c>
      <c r="B24" s="27">
        <v>74419</v>
      </c>
      <c r="C24" s="27">
        <v>447</v>
      </c>
      <c r="D24" s="27">
        <v>3365</v>
      </c>
      <c r="E24" s="68">
        <v>70607</v>
      </c>
      <c r="F24" s="69"/>
      <c r="G24" s="18">
        <v>32279</v>
      </c>
      <c r="H24" s="18">
        <v>16114</v>
      </c>
      <c r="I24" s="18">
        <v>476</v>
      </c>
      <c r="J24" s="18">
        <v>2646</v>
      </c>
      <c r="K24" s="18">
        <v>5295</v>
      </c>
      <c r="L24" s="18">
        <v>6248</v>
      </c>
      <c r="M24" s="18">
        <v>7549</v>
      </c>
    </row>
    <row r="25" spans="1:13" x14ac:dyDescent="0.3">
      <c r="A25" s="11" t="s">
        <v>18</v>
      </c>
      <c r="B25" s="35">
        <v>95953</v>
      </c>
      <c r="C25" s="35">
        <v>562</v>
      </c>
      <c r="D25" s="35">
        <v>7626</v>
      </c>
      <c r="E25" s="70">
        <v>87765</v>
      </c>
      <c r="F25" s="71"/>
      <c r="G25" s="36">
        <v>42371</v>
      </c>
      <c r="H25" s="37">
        <v>21921</v>
      </c>
      <c r="I25" s="37">
        <v>737</v>
      </c>
      <c r="J25" s="37">
        <v>3191</v>
      </c>
      <c r="K25" s="37">
        <v>5734</v>
      </c>
      <c r="L25" s="37">
        <v>6248</v>
      </c>
      <c r="M25" s="37">
        <v>7563</v>
      </c>
    </row>
    <row r="26" spans="1:13" x14ac:dyDescent="0.3">
      <c r="A26" s="4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x14ac:dyDescent="0.3">
      <c r="A27" s="1" t="s">
        <v>19</v>
      </c>
      <c r="B27" s="72" t="s">
        <v>24</v>
      </c>
      <c r="C27" s="73"/>
      <c r="D27" s="73"/>
      <c r="E27" s="73"/>
      <c r="F27" s="72" t="s">
        <v>47</v>
      </c>
      <c r="G27" s="73"/>
      <c r="H27" s="73"/>
      <c r="I27" s="73"/>
      <c r="J27" s="73"/>
      <c r="K27" s="73"/>
      <c r="L27" s="73"/>
      <c r="M27" s="74"/>
    </row>
    <row r="28" spans="1:13" x14ac:dyDescent="0.3">
      <c r="A28" s="3" t="s">
        <v>1</v>
      </c>
      <c r="B28" s="19" t="s">
        <v>43</v>
      </c>
      <c r="C28" s="45" t="s">
        <v>43</v>
      </c>
      <c r="D28" s="45" t="s">
        <v>43</v>
      </c>
      <c r="E28" s="38" t="s">
        <v>43</v>
      </c>
      <c r="F28" s="15" t="s">
        <v>43</v>
      </c>
      <c r="G28" s="45" t="s">
        <v>43</v>
      </c>
      <c r="H28" s="45" t="s">
        <v>43</v>
      </c>
      <c r="I28" s="45" t="s">
        <v>43</v>
      </c>
      <c r="J28" s="45" t="s">
        <v>43</v>
      </c>
      <c r="K28" s="45" t="s">
        <v>43</v>
      </c>
      <c r="L28" s="46" t="s">
        <v>43</v>
      </c>
      <c r="M28" s="47" t="s">
        <v>43</v>
      </c>
    </row>
    <row r="29" spans="1:13" x14ac:dyDescent="0.3">
      <c r="A29" s="9" t="s">
        <v>2</v>
      </c>
      <c r="B29" s="23" t="s">
        <v>43</v>
      </c>
      <c r="C29" s="48" t="s">
        <v>43</v>
      </c>
      <c r="D29" s="48" t="s">
        <v>43</v>
      </c>
      <c r="E29" s="40" t="s">
        <v>43</v>
      </c>
      <c r="F29" s="16" t="s">
        <v>43</v>
      </c>
      <c r="G29" s="48" t="s">
        <v>43</v>
      </c>
      <c r="H29" s="48" t="s">
        <v>43</v>
      </c>
      <c r="I29" s="48" t="s">
        <v>43</v>
      </c>
      <c r="J29" s="48" t="s">
        <v>43</v>
      </c>
      <c r="K29" s="48" t="s">
        <v>43</v>
      </c>
      <c r="L29" s="48" t="s">
        <v>43</v>
      </c>
      <c r="M29" s="49" t="s">
        <v>43</v>
      </c>
    </row>
    <row r="30" spans="1:13" x14ac:dyDescent="0.3">
      <c r="A30" s="3" t="s">
        <v>3</v>
      </c>
      <c r="B30" s="19">
        <v>100</v>
      </c>
      <c r="C30" s="50">
        <v>0.83952986327656509</v>
      </c>
      <c r="D30" s="50">
        <v>41.316862556968097</v>
      </c>
      <c r="E30" s="41">
        <v>57.843607579755343</v>
      </c>
      <c r="F30" s="62">
        <v>100</v>
      </c>
      <c r="G30" s="50">
        <v>74.248393116317644</v>
      </c>
      <c r="H30" s="50">
        <v>22.993987144930543</v>
      </c>
      <c r="I30" s="50">
        <v>1.0781671159029651</v>
      </c>
      <c r="J30" s="50">
        <v>0.41467965996267886</v>
      </c>
      <c r="K30" s="50">
        <v>1.2647729628861704</v>
      </c>
      <c r="L30" s="45">
        <v>0</v>
      </c>
      <c r="M30" s="47">
        <v>0</v>
      </c>
    </row>
    <row r="31" spans="1:13" x14ac:dyDescent="0.3">
      <c r="A31" s="9" t="s">
        <v>4</v>
      </c>
      <c r="B31" s="23">
        <v>100</v>
      </c>
      <c r="C31" s="48">
        <v>9.8039215686274517</v>
      </c>
      <c r="D31" s="48">
        <v>90.196078431372555</v>
      </c>
      <c r="E31" s="40" t="s">
        <v>43</v>
      </c>
      <c r="F31" s="16" t="s">
        <v>43</v>
      </c>
      <c r="G31" s="48" t="s">
        <v>43</v>
      </c>
      <c r="H31" s="48" t="s">
        <v>43</v>
      </c>
      <c r="I31" s="48" t="s">
        <v>43</v>
      </c>
      <c r="J31" s="48" t="s">
        <v>43</v>
      </c>
      <c r="K31" s="48" t="s">
        <v>43</v>
      </c>
      <c r="L31" s="48" t="s">
        <v>43</v>
      </c>
      <c r="M31" s="49" t="s">
        <v>43</v>
      </c>
    </row>
    <row r="32" spans="1:13" x14ac:dyDescent="0.3">
      <c r="A32" s="3" t="s">
        <v>5</v>
      </c>
      <c r="B32" s="19" t="s">
        <v>43</v>
      </c>
      <c r="C32" s="45" t="s">
        <v>43</v>
      </c>
      <c r="D32" s="45" t="s">
        <v>43</v>
      </c>
      <c r="E32" s="38" t="s">
        <v>43</v>
      </c>
      <c r="F32" s="15" t="s">
        <v>43</v>
      </c>
      <c r="G32" s="45" t="s">
        <v>43</v>
      </c>
      <c r="H32" s="45" t="s">
        <v>43</v>
      </c>
      <c r="I32" s="45" t="s">
        <v>43</v>
      </c>
      <c r="J32" s="45" t="s">
        <v>43</v>
      </c>
      <c r="K32" s="45" t="s">
        <v>43</v>
      </c>
      <c r="L32" s="45" t="s">
        <v>43</v>
      </c>
      <c r="M32" s="47" t="s">
        <v>43</v>
      </c>
    </row>
    <row r="33" spans="1:13" x14ac:dyDescent="0.3">
      <c r="A33" s="9" t="s">
        <v>6</v>
      </c>
      <c r="B33" s="23" t="s">
        <v>43</v>
      </c>
      <c r="C33" s="22" t="s">
        <v>43</v>
      </c>
      <c r="D33" s="48" t="s">
        <v>43</v>
      </c>
      <c r="E33" s="40" t="s">
        <v>43</v>
      </c>
      <c r="F33" s="16" t="s">
        <v>43</v>
      </c>
      <c r="G33" s="48" t="s">
        <v>43</v>
      </c>
      <c r="H33" s="48" t="s">
        <v>43</v>
      </c>
      <c r="I33" s="48" t="s">
        <v>43</v>
      </c>
      <c r="J33" s="48" t="s">
        <v>43</v>
      </c>
      <c r="K33" s="48" t="s">
        <v>43</v>
      </c>
      <c r="L33" s="48" t="s">
        <v>43</v>
      </c>
      <c r="M33" s="49" t="s">
        <v>43</v>
      </c>
    </row>
    <row r="34" spans="1:13" x14ac:dyDescent="0.3">
      <c r="A34" s="3" t="s">
        <v>7</v>
      </c>
      <c r="B34" s="19">
        <v>100</v>
      </c>
      <c r="C34" s="45">
        <v>12.72264631043257</v>
      </c>
      <c r="D34" s="45">
        <v>87.277353689567434</v>
      </c>
      <c r="E34" s="38" t="s">
        <v>43</v>
      </c>
      <c r="F34" s="15" t="s">
        <v>43</v>
      </c>
      <c r="G34" s="45" t="s">
        <v>43</v>
      </c>
      <c r="H34" s="45" t="s">
        <v>43</v>
      </c>
      <c r="I34" s="45" t="s">
        <v>43</v>
      </c>
      <c r="J34" s="45" t="s">
        <v>43</v>
      </c>
      <c r="K34" s="45" t="s">
        <v>43</v>
      </c>
      <c r="L34" s="46" t="s">
        <v>43</v>
      </c>
      <c r="M34" s="47" t="s">
        <v>43</v>
      </c>
    </row>
    <row r="35" spans="1:13" x14ac:dyDescent="0.3">
      <c r="A35" s="9" t="s">
        <v>8</v>
      </c>
      <c r="B35" s="23" t="s">
        <v>43</v>
      </c>
      <c r="C35" s="48" t="s">
        <v>43</v>
      </c>
      <c r="D35" s="48" t="s">
        <v>43</v>
      </c>
      <c r="E35" s="40" t="s">
        <v>43</v>
      </c>
      <c r="F35" s="16" t="s">
        <v>43</v>
      </c>
      <c r="G35" s="48" t="s">
        <v>43</v>
      </c>
      <c r="H35" s="48" t="s">
        <v>43</v>
      </c>
      <c r="I35" s="48" t="s">
        <v>43</v>
      </c>
      <c r="J35" s="48" t="s">
        <v>43</v>
      </c>
      <c r="K35" s="48" t="s">
        <v>43</v>
      </c>
      <c r="L35" s="48" t="s">
        <v>43</v>
      </c>
      <c r="M35" s="49" t="s">
        <v>43</v>
      </c>
    </row>
    <row r="36" spans="1:13" x14ac:dyDescent="0.3">
      <c r="A36" s="3" t="s">
        <v>9</v>
      </c>
      <c r="B36" s="19">
        <v>100</v>
      </c>
      <c r="C36" s="45">
        <v>0.49945060433523125</v>
      </c>
      <c r="D36" s="45">
        <v>1.2086704624912596</v>
      </c>
      <c r="E36" s="38">
        <v>98.291878933173507</v>
      </c>
      <c r="F36" s="15">
        <v>100</v>
      </c>
      <c r="G36" s="45">
        <v>19.959349593495933</v>
      </c>
      <c r="H36" s="45">
        <v>32.337398373983739</v>
      </c>
      <c r="I36" s="45">
        <v>0.50813008130081294</v>
      </c>
      <c r="J36" s="45">
        <v>4.3699186991869921</v>
      </c>
      <c r="K36" s="45">
        <v>42.286585365853654</v>
      </c>
      <c r="L36" s="46">
        <v>0.53861788617886175</v>
      </c>
      <c r="M36" s="47">
        <v>0</v>
      </c>
    </row>
    <row r="37" spans="1:13" x14ac:dyDescent="0.3">
      <c r="A37" s="9" t="s">
        <v>10</v>
      </c>
      <c r="B37" s="23">
        <v>100</v>
      </c>
      <c r="C37" s="48">
        <v>1.0269039542772176</v>
      </c>
      <c r="D37" s="48">
        <v>2.0352214116444403</v>
      </c>
      <c r="E37" s="40">
        <v>96.937874634078341</v>
      </c>
      <c r="F37" s="16">
        <v>100</v>
      </c>
      <c r="G37" s="48">
        <v>56.197871728501582</v>
      </c>
      <c r="H37" s="48">
        <v>26.315789473684209</v>
      </c>
      <c r="I37" s="48">
        <v>1.0257885150033554</v>
      </c>
      <c r="J37" s="48">
        <v>6.2362189627073148</v>
      </c>
      <c r="K37" s="48">
        <v>3.5854663982360271</v>
      </c>
      <c r="L37" s="51">
        <v>6.6388649218675102</v>
      </c>
      <c r="M37" s="49">
        <v>0</v>
      </c>
    </row>
    <row r="38" spans="1:13" x14ac:dyDescent="0.3">
      <c r="A38" s="3" t="s">
        <v>11</v>
      </c>
      <c r="B38" s="19">
        <v>100</v>
      </c>
      <c r="C38" s="45">
        <v>0.52592036063110448</v>
      </c>
      <c r="D38" s="45">
        <v>4.7332832456799405</v>
      </c>
      <c r="E38" s="38">
        <v>94.740796393688953</v>
      </c>
      <c r="F38" s="15">
        <v>100</v>
      </c>
      <c r="G38" s="45">
        <v>28.667724028548768</v>
      </c>
      <c r="H38" s="45">
        <v>37.549563838223634</v>
      </c>
      <c r="I38" s="45">
        <v>1.5860428231562251</v>
      </c>
      <c r="J38" s="45">
        <v>24.464710547184772</v>
      </c>
      <c r="K38" s="45">
        <v>7.731958762886598</v>
      </c>
      <c r="L38" s="45">
        <v>0</v>
      </c>
      <c r="M38" s="47">
        <v>0</v>
      </c>
    </row>
    <row r="39" spans="1:13" x14ac:dyDescent="0.3">
      <c r="A39" s="9" t="s">
        <v>12</v>
      </c>
      <c r="B39" s="23">
        <v>100</v>
      </c>
      <c r="C39" s="48" t="s">
        <v>45</v>
      </c>
      <c r="D39" s="48">
        <v>4.4724770642201834</v>
      </c>
      <c r="E39" s="40">
        <v>95.527522935779814</v>
      </c>
      <c r="F39" s="16">
        <v>100</v>
      </c>
      <c r="G39" s="48">
        <v>77.551020408163268</v>
      </c>
      <c r="H39" s="48">
        <v>8.4033613445378155</v>
      </c>
      <c r="I39" s="48">
        <v>4.9219687875150058</v>
      </c>
      <c r="J39" s="48">
        <v>6.1224489795918364</v>
      </c>
      <c r="K39" s="48">
        <v>3.0012004801920766</v>
      </c>
      <c r="L39" s="51">
        <v>0</v>
      </c>
      <c r="M39" s="49">
        <v>0</v>
      </c>
    </row>
    <row r="40" spans="1:13" x14ac:dyDescent="0.3">
      <c r="A40" s="3" t="s">
        <v>13</v>
      </c>
      <c r="B40" s="19">
        <v>100</v>
      </c>
      <c r="C40" s="45">
        <v>0.1695993216027136</v>
      </c>
      <c r="D40" s="45">
        <v>4.6003815984736063</v>
      </c>
      <c r="E40" s="38">
        <v>95.230019079923679</v>
      </c>
      <c r="F40" s="15">
        <v>100</v>
      </c>
      <c r="G40" s="45">
        <v>68.989314336598397</v>
      </c>
      <c r="H40" s="45">
        <v>17.787177203918077</v>
      </c>
      <c r="I40" s="45">
        <v>1.4692787177203919</v>
      </c>
      <c r="J40" s="45">
        <v>6.8566340160284955</v>
      </c>
      <c r="K40" s="45">
        <v>4.8975957257346394</v>
      </c>
      <c r="L40" s="45">
        <v>0</v>
      </c>
      <c r="M40" s="47">
        <v>0</v>
      </c>
    </row>
    <row r="41" spans="1:13" x14ac:dyDescent="0.3">
      <c r="A41" s="9" t="s">
        <v>14</v>
      </c>
      <c r="B41" s="23" t="s">
        <v>43</v>
      </c>
      <c r="C41" s="48" t="s">
        <v>43</v>
      </c>
      <c r="D41" s="48" t="s">
        <v>43</v>
      </c>
      <c r="E41" s="40" t="s">
        <v>43</v>
      </c>
      <c r="F41" s="16" t="s">
        <v>43</v>
      </c>
      <c r="G41" s="48" t="s">
        <v>43</v>
      </c>
      <c r="H41" s="48" t="s">
        <v>43</v>
      </c>
      <c r="I41" s="48" t="s">
        <v>43</v>
      </c>
      <c r="J41" s="48" t="s">
        <v>43</v>
      </c>
      <c r="K41" s="48" t="s">
        <v>43</v>
      </c>
      <c r="L41" s="48" t="s">
        <v>43</v>
      </c>
      <c r="M41" s="49" t="s">
        <v>43</v>
      </c>
    </row>
    <row r="42" spans="1:13" x14ac:dyDescent="0.3">
      <c r="A42" s="3" t="s">
        <v>15</v>
      </c>
      <c r="B42" s="19">
        <v>100</v>
      </c>
      <c r="C42" s="45">
        <v>0.99415204678362579</v>
      </c>
      <c r="D42" s="45">
        <v>2.39766081871345</v>
      </c>
      <c r="E42" s="38">
        <v>96.608187134502927</v>
      </c>
      <c r="F42" s="15">
        <v>100</v>
      </c>
      <c r="G42" s="45">
        <v>55.054479418886196</v>
      </c>
      <c r="H42" s="45">
        <v>37.167070217917676</v>
      </c>
      <c r="I42" s="45">
        <v>0.54479418886198538</v>
      </c>
      <c r="J42" s="45">
        <v>4.0254237288135588</v>
      </c>
      <c r="K42" s="45">
        <v>3.2082324455205811</v>
      </c>
      <c r="L42" s="45">
        <v>0</v>
      </c>
      <c r="M42" s="47">
        <v>0</v>
      </c>
    </row>
    <row r="43" spans="1:13" x14ac:dyDescent="0.3">
      <c r="A43" s="13" t="s">
        <v>16</v>
      </c>
      <c r="B43" s="60" t="s">
        <v>43</v>
      </c>
      <c r="C43" s="52" t="s">
        <v>43</v>
      </c>
      <c r="D43" s="52" t="s">
        <v>43</v>
      </c>
      <c r="E43" s="42" t="s">
        <v>43</v>
      </c>
      <c r="F43" s="63" t="s">
        <v>43</v>
      </c>
      <c r="G43" s="52" t="s">
        <v>43</v>
      </c>
      <c r="H43" s="52" t="s">
        <v>43</v>
      </c>
      <c r="I43" s="52" t="s">
        <v>43</v>
      </c>
      <c r="J43" s="52" t="s">
        <v>43</v>
      </c>
      <c r="K43" s="52" t="s">
        <v>43</v>
      </c>
      <c r="L43" s="53" t="s">
        <v>43</v>
      </c>
      <c r="M43" s="53" t="s">
        <v>43</v>
      </c>
    </row>
    <row r="44" spans="1:13" x14ac:dyDescent="0.3">
      <c r="A44" s="12" t="s">
        <v>17</v>
      </c>
      <c r="B44" s="61">
        <v>100</v>
      </c>
      <c r="C44" s="54">
        <v>0.53403919383300824</v>
      </c>
      <c r="D44" s="54">
        <v>19.787313086282158</v>
      </c>
      <c r="E44" s="43">
        <v>79.678647719884836</v>
      </c>
      <c r="F44" s="59">
        <v>100</v>
      </c>
      <c r="G44" s="54">
        <v>58.818044061079377</v>
      </c>
      <c r="H44" s="54">
        <v>33.844270894043596</v>
      </c>
      <c r="I44" s="54">
        <v>1.5211563119244667</v>
      </c>
      <c r="J44" s="54">
        <v>3.1763608812215876</v>
      </c>
      <c r="K44" s="54">
        <v>2.5585732602867468</v>
      </c>
      <c r="L44" s="54">
        <v>0</v>
      </c>
      <c r="M44" s="55">
        <v>8.1594591444224276E-2</v>
      </c>
    </row>
    <row r="45" spans="1:13" x14ac:dyDescent="0.3">
      <c r="A45" s="3" t="s">
        <v>46</v>
      </c>
      <c r="B45" s="27">
        <v>100</v>
      </c>
      <c r="C45" s="47">
        <v>0.60065305903062394</v>
      </c>
      <c r="D45" s="47">
        <v>4.5216947284967546</v>
      </c>
      <c r="E45" s="39">
        <v>94.877652212472611</v>
      </c>
      <c r="F45" s="14">
        <v>100</v>
      </c>
      <c r="G45" s="47">
        <v>45.716430382256718</v>
      </c>
      <c r="H45" s="47">
        <v>22.822099791805346</v>
      </c>
      <c r="I45" s="47">
        <v>0.67415412069624825</v>
      </c>
      <c r="J45" s="47">
        <v>3.7475037885762035</v>
      </c>
      <c r="K45" s="47">
        <v>7.4992564476609971</v>
      </c>
      <c r="L45" s="46">
        <v>8.8489809792230236</v>
      </c>
      <c r="M45" s="47">
        <v>10.691574489781466</v>
      </c>
    </row>
    <row r="46" spans="1:13" x14ac:dyDescent="0.3">
      <c r="A46" s="11" t="s">
        <v>18</v>
      </c>
      <c r="B46" s="35">
        <v>100</v>
      </c>
      <c r="C46" s="56">
        <v>0.5857034172980522</v>
      </c>
      <c r="D46" s="56">
        <v>7.947641032588872</v>
      </c>
      <c r="E46" s="44">
        <v>91.466655550113074</v>
      </c>
      <c r="F46" s="17">
        <v>100</v>
      </c>
      <c r="G46" s="56">
        <v>48.277787272830857</v>
      </c>
      <c r="H46" s="56">
        <v>24.976927021022046</v>
      </c>
      <c r="I46" s="56">
        <v>0.83974249416054247</v>
      </c>
      <c r="J46" s="56">
        <v>3.635845724377599</v>
      </c>
      <c r="K46" s="56">
        <v>6.5333561214607192</v>
      </c>
      <c r="L46" s="57">
        <v>7.1190109952714629</v>
      </c>
      <c r="M46" s="58">
        <v>8.6173303708767737</v>
      </c>
    </row>
    <row r="48" spans="1:13" x14ac:dyDescent="0.3">
      <c r="A48" s="98" t="s">
        <v>48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</row>
    <row r="49" spans="1:13" x14ac:dyDescent="0.3">
      <c r="A49" s="100" t="s">
        <v>49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</row>
    <row r="50" spans="1:13" x14ac:dyDescent="0.3">
      <c r="A50" s="65" t="s">
        <v>50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x14ac:dyDescent="0.3">
      <c r="A51" s="65" t="s">
        <v>51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x14ac:dyDescent="0.3">
      <c r="A52" s="99" t="s">
        <v>52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</row>
    <row r="53" spans="1:13" x14ac:dyDescent="0.3">
      <c r="A53" s="99" t="s">
        <v>40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</row>
    <row r="54" spans="1:13" x14ac:dyDescent="0.3">
      <c r="A54" s="99" t="s">
        <v>53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</row>
  </sheetData>
  <mergeCells count="32">
    <mergeCell ref="E19:F19"/>
    <mergeCell ref="E20:F20"/>
    <mergeCell ref="E21:F21"/>
    <mergeCell ref="E22:F22"/>
    <mergeCell ref="E17:F17"/>
    <mergeCell ref="E18:F18"/>
    <mergeCell ref="E16:F16"/>
    <mergeCell ref="A1:M1"/>
    <mergeCell ref="B3:B5"/>
    <mergeCell ref="C3:M3"/>
    <mergeCell ref="C4:C5"/>
    <mergeCell ref="E4:F5"/>
    <mergeCell ref="G4:M4"/>
    <mergeCell ref="B6:M6"/>
    <mergeCell ref="E7:F7"/>
    <mergeCell ref="E8:F8"/>
    <mergeCell ref="E9:F9"/>
    <mergeCell ref="E10:F10"/>
    <mergeCell ref="D4:D5"/>
    <mergeCell ref="A3:A5"/>
    <mergeCell ref="E11:F11"/>
    <mergeCell ref="E12:F12"/>
    <mergeCell ref="E13:F13"/>
    <mergeCell ref="E14:F14"/>
    <mergeCell ref="E15:F15"/>
    <mergeCell ref="A51:M51"/>
    <mergeCell ref="E23:F23"/>
    <mergeCell ref="E24:F24"/>
    <mergeCell ref="E25:F25"/>
    <mergeCell ref="B27:E27"/>
    <mergeCell ref="F27:M27"/>
    <mergeCell ref="A50:M5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3"/>
  <sheetViews>
    <sheetView zoomScaleNormal="100" workbookViewId="0">
      <selection sqref="A1:M1"/>
    </sheetView>
  </sheetViews>
  <sheetFormatPr baseColWidth="10" defaultRowHeight="15.6" x14ac:dyDescent="0.3"/>
  <cols>
    <col min="1" max="1" width="26" customWidth="1"/>
    <col min="2" max="4" width="25.796875" customWidth="1"/>
    <col min="5" max="5" width="12.296875" customWidth="1"/>
    <col min="6" max="6" width="13.5" customWidth="1"/>
    <col min="7" max="13" width="25.796875" customWidth="1"/>
    <col min="14" max="14" width="20.796875" customWidth="1"/>
    <col min="15" max="18" width="15.796875" customWidth="1"/>
  </cols>
  <sheetData>
    <row r="1" spans="1:14" ht="18" x14ac:dyDescent="0.3">
      <c r="A1" s="77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"/>
    </row>
    <row r="3" spans="1:14" ht="15.6" customHeight="1" x14ac:dyDescent="0.3">
      <c r="A3" s="95"/>
      <c r="B3" s="78" t="s">
        <v>57</v>
      </c>
      <c r="C3" s="81" t="s">
        <v>21</v>
      </c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14" ht="15.6" customHeight="1" x14ac:dyDescent="0.3">
      <c r="A4" s="96"/>
      <c r="B4" s="79"/>
      <c r="C4" s="79" t="s">
        <v>28</v>
      </c>
      <c r="D4" s="79" t="s">
        <v>58</v>
      </c>
      <c r="E4" s="84" t="s">
        <v>59</v>
      </c>
      <c r="F4" s="85"/>
      <c r="G4" s="88" t="s">
        <v>22</v>
      </c>
      <c r="H4" s="89"/>
      <c r="I4" s="89"/>
      <c r="J4" s="89"/>
      <c r="K4" s="89"/>
      <c r="L4" s="89"/>
      <c r="M4" s="90"/>
    </row>
    <row r="5" spans="1:14" ht="90" customHeight="1" x14ac:dyDescent="0.3">
      <c r="A5" s="97"/>
      <c r="B5" s="80"/>
      <c r="C5" s="80"/>
      <c r="D5" s="80"/>
      <c r="E5" s="86"/>
      <c r="F5" s="87"/>
      <c r="G5" s="64" t="s">
        <v>60</v>
      </c>
      <c r="H5" s="64" t="s">
        <v>61</v>
      </c>
      <c r="I5" s="64" t="s">
        <v>62</v>
      </c>
      <c r="J5" s="64" t="s">
        <v>63</v>
      </c>
      <c r="K5" s="64" t="s">
        <v>64</v>
      </c>
      <c r="L5" s="64" t="s">
        <v>65</v>
      </c>
      <c r="M5" s="64" t="s">
        <v>66</v>
      </c>
    </row>
    <row r="6" spans="1:14" x14ac:dyDescent="0.3">
      <c r="A6" s="1" t="s">
        <v>19</v>
      </c>
      <c r="B6" s="73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4" x14ac:dyDescent="0.3">
      <c r="A7" s="3" t="s">
        <v>1</v>
      </c>
      <c r="B7" s="18">
        <v>9911</v>
      </c>
      <c r="C7" s="19">
        <v>41</v>
      </c>
      <c r="D7" s="27">
        <v>1046</v>
      </c>
      <c r="E7" s="93">
        <v>8824</v>
      </c>
      <c r="F7" s="94"/>
      <c r="G7" s="28">
        <v>3973</v>
      </c>
      <c r="H7" s="18">
        <v>425</v>
      </c>
      <c r="I7" s="18">
        <v>15</v>
      </c>
      <c r="J7" s="18">
        <v>6</v>
      </c>
      <c r="K7" s="18">
        <v>36</v>
      </c>
      <c r="L7" s="18">
        <v>4369</v>
      </c>
      <c r="M7" s="18" t="s">
        <v>44</v>
      </c>
    </row>
    <row r="8" spans="1:14" x14ac:dyDescent="0.3">
      <c r="A8" s="9" t="s">
        <v>2</v>
      </c>
      <c r="B8" s="22">
        <v>14479</v>
      </c>
      <c r="C8" s="23">
        <v>36</v>
      </c>
      <c r="D8" s="25">
        <v>625</v>
      </c>
      <c r="E8" s="75">
        <v>13818</v>
      </c>
      <c r="F8" s="76"/>
      <c r="G8" s="26">
        <v>3937</v>
      </c>
      <c r="H8" s="22">
        <v>2340</v>
      </c>
      <c r="I8" s="22">
        <v>22</v>
      </c>
      <c r="J8" s="22">
        <v>29</v>
      </c>
      <c r="K8" s="22">
        <v>15</v>
      </c>
      <c r="L8" s="22" t="s">
        <v>44</v>
      </c>
      <c r="M8" s="22">
        <v>7475</v>
      </c>
    </row>
    <row r="9" spans="1:14" x14ac:dyDescent="0.3">
      <c r="A9" s="3" t="s">
        <v>3</v>
      </c>
      <c r="B9" s="18">
        <v>8091</v>
      </c>
      <c r="C9" s="19">
        <v>95</v>
      </c>
      <c r="D9" s="27">
        <v>3378</v>
      </c>
      <c r="E9" s="68">
        <v>4618</v>
      </c>
      <c r="F9" s="69"/>
      <c r="G9" s="28">
        <v>3431</v>
      </c>
      <c r="H9" s="18">
        <v>1057</v>
      </c>
      <c r="I9" s="18">
        <v>53</v>
      </c>
      <c r="J9" s="18">
        <v>19</v>
      </c>
      <c r="K9" s="18">
        <v>58</v>
      </c>
      <c r="L9" s="27" t="s">
        <v>44</v>
      </c>
      <c r="M9" s="18" t="s">
        <v>44</v>
      </c>
    </row>
    <row r="10" spans="1:14" x14ac:dyDescent="0.3">
      <c r="A10" s="9" t="s">
        <v>4</v>
      </c>
      <c r="B10" s="22" t="s">
        <v>43</v>
      </c>
      <c r="C10" s="23">
        <v>28</v>
      </c>
      <c r="D10" s="25">
        <v>124</v>
      </c>
      <c r="E10" s="75" t="s">
        <v>43</v>
      </c>
      <c r="F10" s="76"/>
      <c r="G10" s="26">
        <v>833</v>
      </c>
      <c r="H10" s="22">
        <v>960</v>
      </c>
      <c r="I10" s="22">
        <v>44</v>
      </c>
      <c r="J10" s="22">
        <v>17</v>
      </c>
      <c r="K10" s="22" t="s">
        <v>43</v>
      </c>
      <c r="L10" s="25" t="s">
        <v>44</v>
      </c>
      <c r="M10" s="22" t="s">
        <v>44</v>
      </c>
    </row>
    <row r="11" spans="1:14" x14ac:dyDescent="0.3">
      <c r="A11" s="3" t="s">
        <v>5</v>
      </c>
      <c r="B11" s="18" t="s">
        <v>43</v>
      </c>
      <c r="C11" s="19">
        <v>13</v>
      </c>
      <c r="D11" s="27">
        <v>28</v>
      </c>
      <c r="E11" s="68" t="s">
        <v>43</v>
      </c>
      <c r="F11" s="69"/>
      <c r="G11" s="28">
        <v>531</v>
      </c>
      <c r="H11" s="18" t="s">
        <v>43</v>
      </c>
      <c r="I11" s="18" t="s">
        <v>43</v>
      </c>
      <c r="J11" s="18" t="s">
        <v>43</v>
      </c>
      <c r="K11" s="18">
        <v>12</v>
      </c>
      <c r="L11" s="27" t="s">
        <v>44</v>
      </c>
      <c r="M11" s="18" t="s">
        <v>44</v>
      </c>
    </row>
    <row r="12" spans="1:14" x14ac:dyDescent="0.3">
      <c r="A12" s="9" t="s">
        <v>6</v>
      </c>
      <c r="B12" s="22">
        <v>1834</v>
      </c>
      <c r="C12" s="23">
        <v>0</v>
      </c>
      <c r="D12" s="25">
        <v>132</v>
      </c>
      <c r="E12" s="75">
        <v>1702</v>
      </c>
      <c r="F12" s="76"/>
      <c r="G12" s="26">
        <v>903</v>
      </c>
      <c r="H12" s="22">
        <v>603</v>
      </c>
      <c r="I12" s="22">
        <v>90</v>
      </c>
      <c r="J12" s="22">
        <v>80</v>
      </c>
      <c r="K12" s="22">
        <v>26</v>
      </c>
      <c r="L12" s="25" t="s">
        <v>44</v>
      </c>
      <c r="M12" s="22" t="s">
        <v>44</v>
      </c>
    </row>
    <row r="13" spans="1:14" x14ac:dyDescent="0.3">
      <c r="A13" s="3" t="s">
        <v>7</v>
      </c>
      <c r="B13" s="18" t="s">
        <v>43</v>
      </c>
      <c r="C13" s="19">
        <v>40</v>
      </c>
      <c r="D13" s="27">
        <v>365</v>
      </c>
      <c r="E13" s="68" t="s">
        <v>43</v>
      </c>
      <c r="F13" s="69"/>
      <c r="G13" s="28">
        <v>3784</v>
      </c>
      <c r="H13" s="18">
        <v>822</v>
      </c>
      <c r="I13" s="18" t="s">
        <v>43</v>
      </c>
      <c r="J13" s="18" t="s">
        <v>43</v>
      </c>
      <c r="K13" s="18" t="s">
        <v>43</v>
      </c>
      <c r="L13" s="18">
        <v>460</v>
      </c>
      <c r="M13" s="18" t="s">
        <v>44</v>
      </c>
    </row>
    <row r="14" spans="1:14" x14ac:dyDescent="0.3">
      <c r="A14" s="9" t="s">
        <v>8</v>
      </c>
      <c r="B14" s="22" t="s">
        <v>43</v>
      </c>
      <c r="C14" s="23">
        <v>49</v>
      </c>
      <c r="D14" s="25">
        <v>70</v>
      </c>
      <c r="E14" s="75" t="s">
        <v>43</v>
      </c>
      <c r="F14" s="76"/>
      <c r="G14" s="26">
        <v>439</v>
      </c>
      <c r="H14" s="22">
        <v>1377</v>
      </c>
      <c r="I14" s="22" t="s">
        <v>43</v>
      </c>
      <c r="J14" s="22" t="s">
        <v>43</v>
      </c>
      <c r="K14" s="22">
        <v>162</v>
      </c>
      <c r="L14" s="25" t="s">
        <v>44</v>
      </c>
      <c r="M14" s="22" t="s">
        <v>44</v>
      </c>
    </row>
    <row r="15" spans="1:14" x14ac:dyDescent="0.3">
      <c r="A15" s="3" t="s">
        <v>9</v>
      </c>
      <c r="B15" s="18">
        <v>9833</v>
      </c>
      <c r="C15" s="19">
        <v>142</v>
      </c>
      <c r="D15" s="27">
        <v>233</v>
      </c>
      <c r="E15" s="68">
        <v>9458</v>
      </c>
      <c r="F15" s="69"/>
      <c r="G15" s="28">
        <v>1679</v>
      </c>
      <c r="H15" s="18">
        <v>2913</v>
      </c>
      <c r="I15" s="18">
        <v>27</v>
      </c>
      <c r="J15" s="18">
        <v>337</v>
      </c>
      <c r="K15" s="18">
        <v>4445</v>
      </c>
      <c r="L15" s="18">
        <v>57</v>
      </c>
      <c r="M15" s="18" t="s">
        <v>44</v>
      </c>
    </row>
    <row r="16" spans="1:14" x14ac:dyDescent="0.3">
      <c r="A16" s="9" t="s">
        <v>10</v>
      </c>
      <c r="B16" s="22">
        <v>21734</v>
      </c>
      <c r="C16" s="23">
        <v>190</v>
      </c>
      <c r="D16" s="25">
        <v>526</v>
      </c>
      <c r="E16" s="75">
        <v>21018</v>
      </c>
      <c r="F16" s="76"/>
      <c r="G16" s="26">
        <v>10798</v>
      </c>
      <c r="H16" s="22">
        <v>5926</v>
      </c>
      <c r="I16" s="22">
        <v>172</v>
      </c>
      <c r="J16" s="22">
        <v>1329</v>
      </c>
      <c r="K16" s="22">
        <v>905</v>
      </c>
      <c r="L16" s="22">
        <v>1888</v>
      </c>
      <c r="M16" s="22" t="s">
        <v>44</v>
      </c>
    </row>
    <row r="17" spans="1:13" x14ac:dyDescent="0.3">
      <c r="A17" s="3" t="s">
        <v>11</v>
      </c>
      <c r="B17" s="18">
        <v>2624</v>
      </c>
      <c r="C17" s="19">
        <v>18</v>
      </c>
      <c r="D17" s="27">
        <v>134</v>
      </c>
      <c r="E17" s="68">
        <v>2472</v>
      </c>
      <c r="F17" s="69"/>
      <c r="G17" s="28">
        <v>677</v>
      </c>
      <c r="H17" s="18">
        <v>933</v>
      </c>
      <c r="I17" s="18">
        <v>55</v>
      </c>
      <c r="J17" s="18">
        <v>576</v>
      </c>
      <c r="K17" s="18">
        <v>231</v>
      </c>
      <c r="L17" s="27" t="s">
        <v>44</v>
      </c>
      <c r="M17" s="18" t="s">
        <v>44</v>
      </c>
    </row>
    <row r="18" spans="1:13" x14ac:dyDescent="0.3">
      <c r="A18" s="9" t="s">
        <v>12</v>
      </c>
      <c r="B18" s="22" t="s">
        <v>43</v>
      </c>
      <c r="C18" s="23">
        <v>17</v>
      </c>
      <c r="D18" s="25">
        <v>33</v>
      </c>
      <c r="E18" s="75" t="s">
        <v>43</v>
      </c>
      <c r="F18" s="76"/>
      <c r="G18" s="26">
        <v>630</v>
      </c>
      <c r="H18" s="22" t="s">
        <v>43</v>
      </c>
      <c r="I18" s="22" t="s">
        <v>43</v>
      </c>
      <c r="J18" s="22">
        <v>59</v>
      </c>
      <c r="K18" s="22">
        <v>18</v>
      </c>
      <c r="L18" s="22">
        <v>11</v>
      </c>
      <c r="M18" s="22" t="s">
        <v>44</v>
      </c>
    </row>
    <row r="19" spans="1:13" x14ac:dyDescent="0.3">
      <c r="A19" s="3" t="s">
        <v>13</v>
      </c>
      <c r="B19" s="18">
        <v>4825</v>
      </c>
      <c r="C19" s="19">
        <v>23</v>
      </c>
      <c r="D19" s="27">
        <v>169</v>
      </c>
      <c r="E19" s="68">
        <v>4633</v>
      </c>
      <c r="F19" s="69"/>
      <c r="G19" s="28">
        <v>3095</v>
      </c>
      <c r="H19" s="18">
        <v>884</v>
      </c>
      <c r="I19" s="18">
        <v>34</v>
      </c>
      <c r="J19" s="18">
        <v>348</v>
      </c>
      <c r="K19" s="18">
        <v>272</v>
      </c>
      <c r="L19" s="27" t="s">
        <v>44</v>
      </c>
      <c r="M19" s="18" t="s">
        <v>44</v>
      </c>
    </row>
    <row r="20" spans="1:13" x14ac:dyDescent="0.3">
      <c r="A20" s="9" t="s">
        <v>14</v>
      </c>
      <c r="B20" s="22" t="s">
        <v>43</v>
      </c>
      <c r="C20" s="23">
        <v>4</v>
      </c>
      <c r="D20" s="25">
        <v>302</v>
      </c>
      <c r="E20" s="75" t="s">
        <v>43</v>
      </c>
      <c r="F20" s="76"/>
      <c r="G20" s="26">
        <v>804</v>
      </c>
      <c r="H20" s="22">
        <v>846</v>
      </c>
      <c r="I20" s="22">
        <v>127</v>
      </c>
      <c r="J20" s="22">
        <v>89</v>
      </c>
      <c r="K20" s="22" t="s">
        <v>43</v>
      </c>
      <c r="L20" s="25" t="s">
        <v>44</v>
      </c>
      <c r="M20" s="22" t="s">
        <v>44</v>
      </c>
    </row>
    <row r="21" spans="1:13" x14ac:dyDescent="0.3">
      <c r="A21" s="3" t="s">
        <v>15</v>
      </c>
      <c r="B21" s="18">
        <v>3394</v>
      </c>
      <c r="C21" s="19">
        <v>54</v>
      </c>
      <c r="D21" s="27">
        <v>126</v>
      </c>
      <c r="E21" s="68">
        <v>3214</v>
      </c>
      <c r="F21" s="69"/>
      <c r="G21" s="28">
        <v>1670</v>
      </c>
      <c r="H21" s="18">
        <v>1243</v>
      </c>
      <c r="I21" s="18">
        <v>50</v>
      </c>
      <c r="J21" s="18">
        <v>130</v>
      </c>
      <c r="K21" s="18">
        <v>121</v>
      </c>
      <c r="L21" s="27" t="s">
        <v>44</v>
      </c>
      <c r="M21" s="18" t="s">
        <v>44</v>
      </c>
    </row>
    <row r="22" spans="1:13" x14ac:dyDescent="0.3">
      <c r="A22" s="9" t="s">
        <v>16</v>
      </c>
      <c r="B22" s="22" t="s">
        <v>43</v>
      </c>
      <c r="C22" s="23">
        <v>7</v>
      </c>
      <c r="D22" s="25">
        <v>109</v>
      </c>
      <c r="E22" s="91" t="s">
        <v>43</v>
      </c>
      <c r="F22" s="92"/>
      <c r="G22" s="26">
        <v>1054</v>
      </c>
      <c r="H22" s="22">
        <v>1180</v>
      </c>
      <c r="I22" s="22">
        <v>21</v>
      </c>
      <c r="J22" s="22">
        <v>67</v>
      </c>
      <c r="K22" s="22" t="s">
        <v>43</v>
      </c>
      <c r="L22" s="25" t="s">
        <v>44</v>
      </c>
      <c r="M22" s="22">
        <v>27</v>
      </c>
    </row>
    <row r="23" spans="1:13" x14ac:dyDescent="0.3">
      <c r="A23" s="10" t="s">
        <v>17</v>
      </c>
      <c r="B23" s="29">
        <v>21673</v>
      </c>
      <c r="C23" s="30">
        <v>206</v>
      </c>
      <c r="D23" s="32">
        <v>4152</v>
      </c>
      <c r="E23" s="66">
        <v>17315</v>
      </c>
      <c r="F23" s="67"/>
      <c r="G23" s="33">
        <v>9656</v>
      </c>
      <c r="H23" s="29">
        <v>6304</v>
      </c>
      <c r="I23" s="29">
        <v>279</v>
      </c>
      <c r="J23" s="29">
        <v>557</v>
      </c>
      <c r="K23" s="29">
        <v>492</v>
      </c>
      <c r="L23" s="29" t="s">
        <v>44</v>
      </c>
      <c r="M23" s="29">
        <v>27</v>
      </c>
    </row>
    <row r="24" spans="1:13" x14ac:dyDescent="0.3">
      <c r="A24" s="3" t="s">
        <v>46</v>
      </c>
      <c r="B24" s="27">
        <v>71033</v>
      </c>
      <c r="C24" s="27">
        <v>551</v>
      </c>
      <c r="D24" s="27">
        <v>3248</v>
      </c>
      <c r="E24" s="68">
        <v>67234</v>
      </c>
      <c r="F24" s="69"/>
      <c r="G24" s="18">
        <v>28582</v>
      </c>
      <c r="H24" s="18">
        <v>15551</v>
      </c>
      <c r="I24" s="18">
        <v>480</v>
      </c>
      <c r="J24" s="18">
        <v>2552</v>
      </c>
      <c r="K24" s="18">
        <v>5809</v>
      </c>
      <c r="L24" s="18">
        <v>6785</v>
      </c>
      <c r="M24" s="18">
        <v>7475</v>
      </c>
    </row>
    <row r="25" spans="1:13" x14ac:dyDescent="0.3">
      <c r="A25" s="11" t="s">
        <v>18</v>
      </c>
      <c r="B25" s="35">
        <v>92706</v>
      </c>
      <c r="C25" s="35">
        <v>757</v>
      </c>
      <c r="D25" s="35">
        <v>7400</v>
      </c>
      <c r="E25" s="70">
        <v>84549</v>
      </c>
      <c r="F25" s="71"/>
      <c r="G25" s="36">
        <v>38238</v>
      </c>
      <c r="H25" s="37">
        <v>21855</v>
      </c>
      <c r="I25" s="37">
        <v>759</v>
      </c>
      <c r="J25" s="37">
        <v>3109</v>
      </c>
      <c r="K25" s="37">
        <v>6301</v>
      </c>
      <c r="L25" s="37">
        <v>6785</v>
      </c>
      <c r="M25" s="37">
        <v>7502</v>
      </c>
    </row>
    <row r="26" spans="1:13" x14ac:dyDescent="0.3">
      <c r="A26" s="4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x14ac:dyDescent="0.3">
      <c r="A27" s="1" t="s">
        <v>19</v>
      </c>
      <c r="B27" s="72" t="s">
        <v>24</v>
      </c>
      <c r="C27" s="73"/>
      <c r="D27" s="73"/>
      <c r="E27" s="73"/>
      <c r="F27" s="72" t="s">
        <v>47</v>
      </c>
      <c r="G27" s="73"/>
      <c r="H27" s="73"/>
      <c r="I27" s="73"/>
      <c r="J27" s="73"/>
      <c r="K27" s="73"/>
      <c r="L27" s="73"/>
      <c r="M27" s="74"/>
    </row>
    <row r="28" spans="1:13" x14ac:dyDescent="0.3">
      <c r="A28" s="3" t="s">
        <v>1</v>
      </c>
      <c r="B28" s="19">
        <v>100</v>
      </c>
      <c r="C28" s="45">
        <v>0.41368176773282211</v>
      </c>
      <c r="D28" s="45">
        <v>10.553929976793462</v>
      </c>
      <c r="E28" s="38">
        <v>89.03238825547372</v>
      </c>
      <c r="F28" s="15">
        <v>100</v>
      </c>
      <c r="G28" s="45">
        <v>45.024932003626475</v>
      </c>
      <c r="H28" s="45">
        <v>4.8164097914777875</v>
      </c>
      <c r="I28" s="45">
        <v>0.16999093381686309</v>
      </c>
      <c r="J28" s="45">
        <v>6.7996373526745243E-2</v>
      </c>
      <c r="K28" s="45">
        <v>0.40797824116047143</v>
      </c>
      <c r="L28" s="46">
        <v>49.512692656391657</v>
      </c>
      <c r="M28" s="47" t="s">
        <v>44</v>
      </c>
    </row>
    <row r="29" spans="1:13" x14ac:dyDescent="0.3">
      <c r="A29" s="9" t="s">
        <v>2</v>
      </c>
      <c r="B29" s="23">
        <v>100</v>
      </c>
      <c r="C29" s="48">
        <v>0.24863595552179016</v>
      </c>
      <c r="D29" s="48">
        <v>4.3165964500310796</v>
      </c>
      <c r="E29" s="40">
        <v>95.434767594447123</v>
      </c>
      <c r="F29" s="16">
        <v>100</v>
      </c>
      <c r="G29" s="48">
        <v>28.491822260819223</v>
      </c>
      <c r="H29" s="48">
        <v>16.934433347807207</v>
      </c>
      <c r="I29" s="48">
        <v>0.15921262121870025</v>
      </c>
      <c r="J29" s="48">
        <v>0.20987118251555942</v>
      </c>
      <c r="K29" s="48">
        <v>0.10855405992184108</v>
      </c>
      <c r="L29" s="48" t="s">
        <v>44</v>
      </c>
      <c r="M29" s="49">
        <v>54.096106527717474</v>
      </c>
    </row>
    <row r="30" spans="1:13" x14ac:dyDescent="0.3">
      <c r="A30" s="3" t="s">
        <v>3</v>
      </c>
      <c r="B30" s="19">
        <v>100</v>
      </c>
      <c r="C30" s="50">
        <v>1.1741441107403288</v>
      </c>
      <c r="D30" s="50">
        <v>41.750092695587689</v>
      </c>
      <c r="E30" s="41">
        <v>57.075763193671982</v>
      </c>
      <c r="F30" s="62">
        <v>100</v>
      </c>
      <c r="G30" s="50">
        <v>74.296232135123432</v>
      </c>
      <c r="H30" s="50">
        <v>22.88869640537029</v>
      </c>
      <c r="I30" s="50">
        <v>1.1476829796448678</v>
      </c>
      <c r="J30" s="50">
        <v>0.41143352100476394</v>
      </c>
      <c r="K30" s="50">
        <v>1.2559549588566479</v>
      </c>
      <c r="L30" s="45" t="s">
        <v>44</v>
      </c>
      <c r="M30" s="47" t="s">
        <v>44</v>
      </c>
    </row>
    <row r="31" spans="1:13" x14ac:dyDescent="0.3">
      <c r="A31" s="9" t="s">
        <v>4</v>
      </c>
      <c r="B31" s="23">
        <v>100</v>
      </c>
      <c r="C31" s="48" t="s">
        <v>43</v>
      </c>
      <c r="D31" s="48" t="s">
        <v>43</v>
      </c>
      <c r="E31" s="40" t="s">
        <v>43</v>
      </c>
      <c r="F31" s="16">
        <v>100</v>
      </c>
      <c r="G31" s="48" t="s">
        <v>43</v>
      </c>
      <c r="H31" s="48" t="s">
        <v>43</v>
      </c>
      <c r="I31" s="48" t="s">
        <v>43</v>
      </c>
      <c r="J31" s="48" t="s">
        <v>43</v>
      </c>
      <c r="K31" s="48" t="s">
        <v>43</v>
      </c>
      <c r="L31" s="48" t="s">
        <v>44</v>
      </c>
      <c r="M31" s="49" t="s">
        <v>44</v>
      </c>
    </row>
    <row r="32" spans="1:13" x14ac:dyDescent="0.3">
      <c r="A32" s="3" t="s">
        <v>5</v>
      </c>
      <c r="B32" s="19">
        <v>100</v>
      </c>
      <c r="C32" s="45" t="s">
        <v>43</v>
      </c>
      <c r="D32" s="45" t="s">
        <v>43</v>
      </c>
      <c r="E32" s="38" t="s">
        <v>43</v>
      </c>
      <c r="F32" s="15">
        <v>100</v>
      </c>
      <c r="G32" s="45" t="s">
        <v>43</v>
      </c>
      <c r="H32" s="45" t="s">
        <v>43</v>
      </c>
      <c r="I32" s="45" t="s">
        <v>43</v>
      </c>
      <c r="J32" s="45" t="s">
        <v>43</v>
      </c>
      <c r="K32" s="45" t="s">
        <v>43</v>
      </c>
      <c r="L32" s="45" t="s">
        <v>44</v>
      </c>
      <c r="M32" s="47" t="s">
        <v>44</v>
      </c>
    </row>
    <row r="33" spans="1:13" x14ac:dyDescent="0.3">
      <c r="A33" s="9" t="s">
        <v>6</v>
      </c>
      <c r="B33" s="23">
        <v>100</v>
      </c>
      <c r="C33" s="22">
        <v>0</v>
      </c>
      <c r="D33" s="48">
        <v>7.1973827699018535</v>
      </c>
      <c r="E33" s="40">
        <v>92.80261723009815</v>
      </c>
      <c r="F33" s="16">
        <v>100</v>
      </c>
      <c r="G33" s="48">
        <v>53.055229142185667</v>
      </c>
      <c r="H33" s="48">
        <v>35.428907168037604</v>
      </c>
      <c r="I33" s="48">
        <v>5.2878965922444188</v>
      </c>
      <c r="J33" s="48">
        <v>4.7003525264394828</v>
      </c>
      <c r="K33" s="48">
        <v>1.5276145710928319</v>
      </c>
      <c r="L33" s="48" t="s">
        <v>44</v>
      </c>
      <c r="M33" s="49" t="s">
        <v>44</v>
      </c>
    </row>
    <row r="34" spans="1:13" x14ac:dyDescent="0.3">
      <c r="A34" s="3" t="s">
        <v>7</v>
      </c>
      <c r="B34" s="19">
        <v>100</v>
      </c>
      <c r="C34" s="45" t="s">
        <v>43</v>
      </c>
      <c r="D34" s="45" t="s">
        <v>43</v>
      </c>
      <c r="E34" s="38" t="s">
        <v>43</v>
      </c>
      <c r="F34" s="15">
        <v>100</v>
      </c>
      <c r="G34" s="45" t="s">
        <v>43</v>
      </c>
      <c r="H34" s="45" t="s">
        <v>43</v>
      </c>
      <c r="I34" s="45" t="s">
        <v>43</v>
      </c>
      <c r="J34" s="45" t="s">
        <v>43</v>
      </c>
      <c r="K34" s="45" t="s">
        <v>43</v>
      </c>
      <c r="L34" s="46" t="s">
        <v>43</v>
      </c>
      <c r="M34" s="47" t="s">
        <v>44</v>
      </c>
    </row>
    <row r="35" spans="1:13" x14ac:dyDescent="0.3">
      <c r="A35" s="9" t="s">
        <v>8</v>
      </c>
      <c r="B35" s="23">
        <v>100</v>
      </c>
      <c r="C35" s="48" t="s">
        <v>43</v>
      </c>
      <c r="D35" s="48" t="s">
        <v>43</v>
      </c>
      <c r="E35" s="40" t="s">
        <v>43</v>
      </c>
      <c r="F35" s="16">
        <v>100</v>
      </c>
      <c r="G35" s="48" t="s">
        <v>43</v>
      </c>
      <c r="H35" s="48" t="s">
        <v>43</v>
      </c>
      <c r="I35" s="48" t="s">
        <v>43</v>
      </c>
      <c r="J35" s="48" t="s">
        <v>43</v>
      </c>
      <c r="K35" s="48" t="s">
        <v>43</v>
      </c>
      <c r="L35" s="48" t="s">
        <v>44</v>
      </c>
      <c r="M35" s="49" t="s">
        <v>44</v>
      </c>
    </row>
    <row r="36" spans="1:13" x14ac:dyDescent="0.3">
      <c r="A36" s="3" t="s">
        <v>9</v>
      </c>
      <c r="B36" s="19">
        <v>100</v>
      </c>
      <c r="C36" s="45">
        <v>1.4441167497203296</v>
      </c>
      <c r="D36" s="45">
        <v>2.3695718498932168</v>
      </c>
      <c r="E36" s="38">
        <v>96.186311400386458</v>
      </c>
      <c r="F36" s="15">
        <v>100</v>
      </c>
      <c r="G36" s="45">
        <v>17.752167477267921</v>
      </c>
      <c r="H36" s="45">
        <v>30.799323324170015</v>
      </c>
      <c r="I36" s="45">
        <v>0.28547261577500527</v>
      </c>
      <c r="J36" s="45">
        <v>3.5631211672658067</v>
      </c>
      <c r="K36" s="45">
        <v>46.997251004440685</v>
      </c>
      <c r="L36" s="46">
        <v>0.60266441108056668</v>
      </c>
      <c r="M36" s="47" t="s">
        <v>44</v>
      </c>
    </row>
    <row r="37" spans="1:13" x14ac:dyDescent="0.3">
      <c r="A37" s="9" t="s">
        <v>10</v>
      </c>
      <c r="B37" s="23">
        <v>100</v>
      </c>
      <c r="C37" s="48">
        <v>0.87420631268979487</v>
      </c>
      <c r="D37" s="48">
        <v>2.4201711603938532</v>
      </c>
      <c r="E37" s="40">
        <v>96.705622526916358</v>
      </c>
      <c r="F37" s="16">
        <v>100</v>
      </c>
      <c r="G37" s="48">
        <v>51.375011894566562</v>
      </c>
      <c r="H37" s="48">
        <v>28.194880578551718</v>
      </c>
      <c r="I37" s="48">
        <v>0.81834617946522026</v>
      </c>
      <c r="J37" s="48">
        <v>6.3231515843562658</v>
      </c>
      <c r="K37" s="48">
        <v>4.3058330954420017</v>
      </c>
      <c r="L37" s="51">
        <v>8.9827766676182321</v>
      </c>
      <c r="M37" s="49" t="s">
        <v>44</v>
      </c>
    </row>
    <row r="38" spans="1:13" x14ac:dyDescent="0.3">
      <c r="A38" s="3" t="s">
        <v>11</v>
      </c>
      <c r="B38" s="19">
        <v>100</v>
      </c>
      <c r="C38" s="45">
        <v>0.6859756097560975</v>
      </c>
      <c r="D38" s="45">
        <v>5.1067073170731705</v>
      </c>
      <c r="E38" s="38">
        <v>94.207317073170728</v>
      </c>
      <c r="F38" s="15">
        <v>100</v>
      </c>
      <c r="G38" s="45">
        <v>27.386731391585759</v>
      </c>
      <c r="H38" s="45">
        <v>37.742718446601941</v>
      </c>
      <c r="I38" s="45">
        <v>2.2249190938511325</v>
      </c>
      <c r="J38" s="45">
        <v>23.300970873786408</v>
      </c>
      <c r="K38" s="45">
        <v>9.3446601941747574</v>
      </c>
      <c r="L38" s="45" t="s">
        <v>44</v>
      </c>
      <c r="M38" s="47" t="s">
        <v>44</v>
      </c>
    </row>
    <row r="39" spans="1:13" x14ac:dyDescent="0.3">
      <c r="A39" s="9" t="s">
        <v>12</v>
      </c>
      <c r="B39" s="23">
        <v>100</v>
      </c>
      <c r="C39" s="48" t="s">
        <v>43</v>
      </c>
      <c r="D39" s="48" t="s">
        <v>43</v>
      </c>
      <c r="E39" s="40" t="s">
        <v>43</v>
      </c>
      <c r="F39" s="16">
        <v>100</v>
      </c>
      <c r="G39" s="48" t="s">
        <v>43</v>
      </c>
      <c r="H39" s="48" t="s">
        <v>43</v>
      </c>
      <c r="I39" s="48" t="s">
        <v>43</v>
      </c>
      <c r="J39" s="48" t="s">
        <v>43</v>
      </c>
      <c r="K39" s="48" t="s">
        <v>43</v>
      </c>
      <c r="L39" s="51" t="s">
        <v>43</v>
      </c>
      <c r="M39" s="49" t="s">
        <v>44</v>
      </c>
    </row>
    <row r="40" spans="1:13" x14ac:dyDescent="0.3">
      <c r="A40" s="3" t="s">
        <v>13</v>
      </c>
      <c r="B40" s="19">
        <v>100</v>
      </c>
      <c r="C40" s="45">
        <v>0.47668393782383423</v>
      </c>
      <c r="D40" s="45">
        <v>3.5025906735751295</v>
      </c>
      <c r="E40" s="38">
        <v>96.020725388601036</v>
      </c>
      <c r="F40" s="15">
        <v>100</v>
      </c>
      <c r="G40" s="45">
        <v>66.803367148715736</v>
      </c>
      <c r="H40" s="45">
        <v>19.080509389164689</v>
      </c>
      <c r="I40" s="45">
        <v>0.73386574573710339</v>
      </c>
      <c r="J40" s="45">
        <v>7.5113317504856472</v>
      </c>
      <c r="K40" s="45">
        <v>5.8709259658968271</v>
      </c>
      <c r="L40" s="45" t="s">
        <v>44</v>
      </c>
      <c r="M40" s="47" t="s">
        <v>44</v>
      </c>
    </row>
    <row r="41" spans="1:13" x14ac:dyDescent="0.3">
      <c r="A41" s="9" t="s">
        <v>14</v>
      </c>
      <c r="B41" s="23">
        <v>100</v>
      </c>
      <c r="C41" s="48" t="s">
        <v>43</v>
      </c>
      <c r="D41" s="48" t="s">
        <v>43</v>
      </c>
      <c r="E41" s="40" t="s">
        <v>43</v>
      </c>
      <c r="F41" s="16">
        <v>100</v>
      </c>
      <c r="G41" s="48" t="s">
        <v>43</v>
      </c>
      <c r="H41" s="48" t="s">
        <v>43</v>
      </c>
      <c r="I41" s="48" t="s">
        <v>43</v>
      </c>
      <c r="J41" s="48" t="s">
        <v>43</v>
      </c>
      <c r="K41" s="48" t="s">
        <v>43</v>
      </c>
      <c r="L41" s="48" t="s">
        <v>44</v>
      </c>
      <c r="M41" s="49" t="s">
        <v>44</v>
      </c>
    </row>
    <row r="42" spans="1:13" x14ac:dyDescent="0.3">
      <c r="A42" s="3" t="s">
        <v>15</v>
      </c>
      <c r="B42" s="19">
        <v>100</v>
      </c>
      <c r="C42" s="45">
        <v>1.5910430170889804</v>
      </c>
      <c r="D42" s="45">
        <v>3.7124337065409545</v>
      </c>
      <c r="E42" s="38">
        <v>94.696523276370058</v>
      </c>
      <c r="F42" s="15">
        <v>100</v>
      </c>
      <c r="G42" s="45">
        <v>51.960174237710021</v>
      </c>
      <c r="H42" s="45">
        <v>38.674548848786557</v>
      </c>
      <c r="I42" s="45">
        <v>1.5556938394523958</v>
      </c>
      <c r="J42" s="45">
        <v>4.0448039825762292</v>
      </c>
      <c r="K42" s="45">
        <v>3.7647790914747978</v>
      </c>
      <c r="L42" s="45" t="s">
        <v>44</v>
      </c>
      <c r="M42" s="47" t="s">
        <v>44</v>
      </c>
    </row>
    <row r="43" spans="1:13" x14ac:dyDescent="0.3">
      <c r="A43" s="13" t="s">
        <v>16</v>
      </c>
      <c r="B43" s="60">
        <v>100</v>
      </c>
      <c r="C43" s="52" t="s">
        <v>43</v>
      </c>
      <c r="D43" s="52" t="s">
        <v>43</v>
      </c>
      <c r="E43" s="42" t="s">
        <v>43</v>
      </c>
      <c r="F43" s="63">
        <v>100</v>
      </c>
      <c r="G43" s="52" t="s">
        <v>43</v>
      </c>
      <c r="H43" s="52" t="s">
        <v>43</v>
      </c>
      <c r="I43" s="52" t="s">
        <v>43</v>
      </c>
      <c r="J43" s="52" t="s">
        <v>43</v>
      </c>
      <c r="K43" s="52" t="s">
        <v>43</v>
      </c>
      <c r="L43" s="53" t="s">
        <v>44</v>
      </c>
      <c r="M43" s="53" t="s">
        <v>43</v>
      </c>
    </row>
    <row r="44" spans="1:13" x14ac:dyDescent="0.3">
      <c r="A44" s="12" t="s">
        <v>17</v>
      </c>
      <c r="B44" s="61">
        <v>100</v>
      </c>
      <c r="C44" s="54">
        <v>0.95049139482305167</v>
      </c>
      <c r="D44" s="54">
        <v>19.157477045171412</v>
      </c>
      <c r="E44" s="43">
        <v>79.892031560005535</v>
      </c>
      <c r="F44" s="59">
        <v>100</v>
      </c>
      <c r="G44" s="54">
        <v>55.766676292232169</v>
      </c>
      <c r="H44" s="54">
        <v>36.407738954663586</v>
      </c>
      <c r="I44" s="54">
        <v>1.6113196650303205</v>
      </c>
      <c r="J44" s="54">
        <v>3.2168639907594572</v>
      </c>
      <c r="K44" s="54">
        <v>2.8414669361825009</v>
      </c>
      <c r="L44" s="54" t="s">
        <v>44</v>
      </c>
      <c r="M44" s="55">
        <v>0.15593416113196651</v>
      </c>
    </row>
    <row r="45" spans="1:13" x14ac:dyDescent="0.3">
      <c r="A45" s="3" t="s">
        <v>46</v>
      </c>
      <c r="B45" s="27">
        <v>100</v>
      </c>
      <c r="C45" s="47">
        <v>0.77569580335900212</v>
      </c>
      <c r="D45" s="47">
        <v>4.5725226303267492</v>
      </c>
      <c r="E45" s="39">
        <v>94.651781566314256</v>
      </c>
      <c r="F45" s="14">
        <v>100</v>
      </c>
      <c r="G45" s="47">
        <v>42.511229437486982</v>
      </c>
      <c r="H45" s="47">
        <v>23.129666537763629</v>
      </c>
      <c r="I45" s="47">
        <v>0.7139245024838623</v>
      </c>
      <c r="J45" s="47">
        <v>3.7956986048725345</v>
      </c>
      <c r="K45" s="47">
        <v>8.6399738227682423</v>
      </c>
      <c r="L45" s="46">
        <v>10.091620311152095</v>
      </c>
      <c r="M45" s="47">
        <v>11.117886783472647</v>
      </c>
    </row>
    <row r="46" spans="1:13" x14ac:dyDescent="0.3">
      <c r="A46" s="11" t="s">
        <v>18</v>
      </c>
      <c r="B46" s="35">
        <v>100</v>
      </c>
      <c r="C46" s="56">
        <v>0.81655987746208447</v>
      </c>
      <c r="D46" s="56">
        <v>7.982223372812979</v>
      </c>
      <c r="E46" s="44">
        <v>91.201216749724949</v>
      </c>
      <c r="F46" s="17">
        <v>100</v>
      </c>
      <c r="G46" s="56">
        <v>45.225845367774902</v>
      </c>
      <c r="H46" s="56">
        <v>25.848916013199446</v>
      </c>
      <c r="I46" s="56">
        <v>0.89770428982010431</v>
      </c>
      <c r="J46" s="56">
        <v>3.6771576245727333</v>
      </c>
      <c r="K46" s="56">
        <v>7.4524831754367291</v>
      </c>
      <c r="L46" s="57">
        <v>8.0249322877857807</v>
      </c>
      <c r="M46" s="58">
        <v>8.872961241410307</v>
      </c>
    </row>
    <row r="48" spans="1:13" x14ac:dyDescent="0.3">
      <c r="A48" s="98" t="s">
        <v>48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 x14ac:dyDescent="0.3">
      <c r="A49" s="102" t="s">
        <v>50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 x14ac:dyDescent="0.3">
      <c r="A50" s="65" t="s">
        <v>38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x14ac:dyDescent="0.3">
      <c r="A51" s="65" t="s">
        <v>55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x14ac:dyDescent="0.3">
      <c r="A52" s="101" t="s">
        <v>40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</row>
    <row r="53" spans="1:13" x14ac:dyDescent="0.3">
      <c r="A53" s="101" t="s">
        <v>56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</sheetData>
  <mergeCells count="32">
    <mergeCell ref="E19:F19"/>
    <mergeCell ref="E20:F20"/>
    <mergeCell ref="E21:F21"/>
    <mergeCell ref="E22:F22"/>
    <mergeCell ref="E17:F17"/>
    <mergeCell ref="E18:F18"/>
    <mergeCell ref="E16:F16"/>
    <mergeCell ref="A1:M1"/>
    <mergeCell ref="B3:B5"/>
    <mergeCell ref="C3:M3"/>
    <mergeCell ref="C4:C5"/>
    <mergeCell ref="E4:F5"/>
    <mergeCell ref="G4:M4"/>
    <mergeCell ref="B6:M6"/>
    <mergeCell ref="E7:F7"/>
    <mergeCell ref="E8:F8"/>
    <mergeCell ref="E9:F9"/>
    <mergeCell ref="E10:F10"/>
    <mergeCell ref="D4:D5"/>
    <mergeCell ref="A3:A5"/>
    <mergeCell ref="E11:F11"/>
    <mergeCell ref="E12:F12"/>
    <mergeCell ref="E13:F13"/>
    <mergeCell ref="E14:F14"/>
    <mergeCell ref="E15:F15"/>
    <mergeCell ref="A51:M51"/>
    <mergeCell ref="E23:F23"/>
    <mergeCell ref="E24:F24"/>
    <mergeCell ref="E25:F25"/>
    <mergeCell ref="B27:E27"/>
    <mergeCell ref="F27:M27"/>
    <mergeCell ref="A50:M5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zoomScaleNormal="100" workbookViewId="0">
      <selection sqref="A1:M1"/>
    </sheetView>
  </sheetViews>
  <sheetFormatPr baseColWidth="10" defaultRowHeight="15.6" x14ac:dyDescent="0.3"/>
  <cols>
    <col min="1" max="1" width="26" customWidth="1"/>
    <col min="2" max="4" width="25.796875" customWidth="1"/>
    <col min="5" max="5" width="12.296875" customWidth="1"/>
    <col min="6" max="6" width="13.5" customWidth="1"/>
    <col min="7" max="13" width="25.796875" customWidth="1"/>
    <col min="14" max="14" width="20.796875" customWidth="1"/>
    <col min="15" max="18" width="15.796875" customWidth="1"/>
  </cols>
  <sheetData>
    <row r="1" spans="1:14" ht="18" x14ac:dyDescent="0.3">
      <c r="A1" s="77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"/>
    </row>
    <row r="3" spans="1:14" x14ac:dyDescent="0.3">
      <c r="A3" s="95"/>
      <c r="B3" s="78" t="s">
        <v>27</v>
      </c>
      <c r="C3" s="81" t="s">
        <v>21</v>
      </c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14" x14ac:dyDescent="0.3">
      <c r="A4" s="96"/>
      <c r="B4" s="79"/>
      <c r="C4" s="79" t="s">
        <v>28</v>
      </c>
      <c r="D4" s="79" t="s">
        <v>29</v>
      </c>
      <c r="E4" s="84" t="s">
        <v>30</v>
      </c>
      <c r="F4" s="85"/>
      <c r="G4" s="88" t="s">
        <v>22</v>
      </c>
      <c r="H4" s="89"/>
      <c r="I4" s="89"/>
      <c r="J4" s="89"/>
      <c r="K4" s="89"/>
      <c r="L4" s="89"/>
      <c r="M4" s="90"/>
    </row>
    <row r="5" spans="1:14" ht="90" customHeight="1" x14ac:dyDescent="0.3">
      <c r="A5" s="97"/>
      <c r="B5" s="80"/>
      <c r="C5" s="80"/>
      <c r="D5" s="80"/>
      <c r="E5" s="86"/>
      <c r="F5" s="87"/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37</v>
      </c>
      <c r="M5" s="8" t="s">
        <v>36</v>
      </c>
    </row>
    <row r="6" spans="1:14" x14ac:dyDescent="0.3">
      <c r="A6" s="1" t="s">
        <v>19</v>
      </c>
      <c r="B6" s="73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4" x14ac:dyDescent="0.3">
      <c r="A7" s="3" t="s">
        <v>1</v>
      </c>
      <c r="B7" s="18">
        <f t="shared" ref="B7:B25" si="0">SUM(C7:F7)</f>
        <v>9665</v>
      </c>
      <c r="C7" s="19">
        <v>43</v>
      </c>
      <c r="D7" s="20">
        <v>959</v>
      </c>
      <c r="E7" s="93">
        <f t="shared" ref="E7:E25" si="1">SUM(G7:M7)</f>
        <v>8663</v>
      </c>
      <c r="F7" s="94"/>
      <c r="G7" s="21">
        <v>3874</v>
      </c>
      <c r="H7" s="18">
        <v>411</v>
      </c>
      <c r="I7" s="18">
        <v>19</v>
      </c>
      <c r="J7" s="18">
        <v>0</v>
      </c>
      <c r="K7" s="18">
        <v>24</v>
      </c>
      <c r="L7" s="18">
        <v>4335</v>
      </c>
      <c r="M7" s="18">
        <v>0</v>
      </c>
    </row>
    <row r="8" spans="1:14" x14ac:dyDescent="0.3">
      <c r="A8" s="9" t="s">
        <v>2</v>
      </c>
      <c r="B8" s="22">
        <f t="shared" si="0"/>
        <v>13976</v>
      </c>
      <c r="C8" s="23">
        <v>29</v>
      </c>
      <c r="D8" s="24">
        <v>561</v>
      </c>
      <c r="E8" s="75">
        <f t="shared" si="1"/>
        <v>13386</v>
      </c>
      <c r="F8" s="76"/>
      <c r="G8" s="26">
        <v>3349</v>
      </c>
      <c r="H8" s="22">
        <v>2377</v>
      </c>
      <c r="I8" s="22">
        <v>18</v>
      </c>
      <c r="J8" s="22">
        <v>56</v>
      </c>
      <c r="K8" s="22">
        <v>0</v>
      </c>
      <c r="L8" s="22">
        <v>0</v>
      </c>
      <c r="M8" s="22">
        <v>7586</v>
      </c>
    </row>
    <row r="9" spans="1:14" x14ac:dyDescent="0.3">
      <c r="A9" s="3" t="s">
        <v>3</v>
      </c>
      <c r="B9" s="18">
        <f t="shared" si="0"/>
        <v>7604</v>
      </c>
      <c r="C9" s="19">
        <v>58</v>
      </c>
      <c r="D9" s="20">
        <v>3230</v>
      </c>
      <c r="E9" s="68">
        <f t="shared" si="1"/>
        <v>4316</v>
      </c>
      <c r="F9" s="69"/>
      <c r="G9" s="21">
        <v>3006</v>
      </c>
      <c r="H9" s="18">
        <v>1182</v>
      </c>
      <c r="I9" s="18">
        <v>57</v>
      </c>
      <c r="J9" s="18">
        <v>14</v>
      </c>
      <c r="K9" s="18">
        <v>57</v>
      </c>
      <c r="L9" s="20">
        <v>0</v>
      </c>
      <c r="M9" s="18">
        <v>0</v>
      </c>
    </row>
    <row r="10" spans="1:14" x14ac:dyDescent="0.3">
      <c r="A10" s="9" t="s">
        <v>4</v>
      </c>
      <c r="B10" s="22">
        <f t="shared" si="0"/>
        <v>2171</v>
      </c>
      <c r="C10" s="23">
        <v>32</v>
      </c>
      <c r="D10" s="24">
        <v>172</v>
      </c>
      <c r="E10" s="75">
        <f t="shared" si="1"/>
        <v>1967</v>
      </c>
      <c r="F10" s="76"/>
      <c r="G10" s="26">
        <v>806</v>
      </c>
      <c r="H10" s="22">
        <v>1111</v>
      </c>
      <c r="I10" s="22">
        <v>17</v>
      </c>
      <c r="J10" s="22">
        <v>33</v>
      </c>
      <c r="K10" s="22">
        <v>0</v>
      </c>
      <c r="L10" s="24">
        <v>0</v>
      </c>
      <c r="M10" s="22">
        <v>0</v>
      </c>
    </row>
    <row r="11" spans="1:14" x14ac:dyDescent="0.3">
      <c r="A11" s="3" t="s">
        <v>5</v>
      </c>
      <c r="B11" s="18">
        <f t="shared" si="0"/>
        <v>765</v>
      </c>
      <c r="C11" s="19">
        <v>30</v>
      </c>
      <c r="D11" s="20">
        <v>6</v>
      </c>
      <c r="E11" s="68">
        <f t="shared" si="1"/>
        <v>729</v>
      </c>
      <c r="F11" s="69"/>
      <c r="G11" s="21">
        <v>480</v>
      </c>
      <c r="H11" s="18">
        <v>237</v>
      </c>
      <c r="I11" s="18">
        <v>0</v>
      </c>
      <c r="J11" s="18">
        <v>0</v>
      </c>
      <c r="K11" s="18">
        <v>12</v>
      </c>
      <c r="L11" s="20">
        <v>0</v>
      </c>
      <c r="M11" s="18">
        <v>0</v>
      </c>
    </row>
    <row r="12" spans="1:14" x14ac:dyDescent="0.3">
      <c r="A12" s="9" t="s">
        <v>6</v>
      </c>
      <c r="B12" s="22">
        <f t="shared" si="0"/>
        <v>1853</v>
      </c>
      <c r="C12" s="23">
        <v>0</v>
      </c>
      <c r="D12" s="24">
        <v>187</v>
      </c>
      <c r="E12" s="75">
        <f t="shared" si="1"/>
        <v>1666</v>
      </c>
      <c r="F12" s="76"/>
      <c r="G12" s="26">
        <v>843</v>
      </c>
      <c r="H12" s="22">
        <v>604</v>
      </c>
      <c r="I12" s="22">
        <v>69</v>
      </c>
      <c r="J12" s="22">
        <v>142</v>
      </c>
      <c r="K12" s="22">
        <v>8</v>
      </c>
      <c r="L12" s="24">
        <v>0</v>
      </c>
      <c r="M12" s="22">
        <v>0</v>
      </c>
    </row>
    <row r="13" spans="1:14" x14ac:dyDescent="0.3">
      <c r="A13" s="3" t="s">
        <v>7</v>
      </c>
      <c r="B13" s="18">
        <f t="shared" si="0"/>
        <v>5351</v>
      </c>
      <c r="C13" s="19">
        <v>39</v>
      </c>
      <c r="D13" s="20">
        <v>339</v>
      </c>
      <c r="E13" s="68">
        <f t="shared" si="1"/>
        <v>4973</v>
      </c>
      <c r="F13" s="69"/>
      <c r="G13" s="21">
        <v>3647</v>
      </c>
      <c r="H13" s="18">
        <v>847</v>
      </c>
      <c r="I13" s="18">
        <v>0</v>
      </c>
      <c r="J13" s="18">
        <v>0</v>
      </c>
      <c r="K13" s="18">
        <v>0</v>
      </c>
      <c r="L13" s="18">
        <v>479</v>
      </c>
      <c r="M13" s="18">
        <v>0</v>
      </c>
    </row>
    <row r="14" spans="1:14" x14ac:dyDescent="0.3">
      <c r="A14" s="9" t="s">
        <v>8</v>
      </c>
      <c r="B14" s="22">
        <f t="shared" si="0"/>
        <v>2205</v>
      </c>
      <c r="C14" s="23">
        <v>21</v>
      </c>
      <c r="D14" s="24">
        <v>48</v>
      </c>
      <c r="E14" s="75">
        <f t="shared" si="1"/>
        <v>2136</v>
      </c>
      <c r="F14" s="76"/>
      <c r="G14" s="26">
        <v>490</v>
      </c>
      <c r="H14" s="22">
        <v>1474</v>
      </c>
      <c r="I14" s="22">
        <v>9</v>
      </c>
      <c r="J14" s="22">
        <v>8</v>
      </c>
      <c r="K14" s="22">
        <v>155</v>
      </c>
      <c r="L14" s="24">
        <v>0</v>
      </c>
      <c r="M14" s="22">
        <v>0</v>
      </c>
    </row>
    <row r="15" spans="1:14" x14ac:dyDescent="0.3">
      <c r="A15" s="3" t="s">
        <v>9</v>
      </c>
      <c r="B15" s="18">
        <f t="shared" si="0"/>
        <v>9630</v>
      </c>
      <c r="C15" s="19">
        <v>81</v>
      </c>
      <c r="D15" s="20">
        <v>189</v>
      </c>
      <c r="E15" s="68">
        <f t="shared" si="1"/>
        <v>9360</v>
      </c>
      <c r="F15" s="69"/>
      <c r="G15" s="21">
        <v>1632</v>
      </c>
      <c r="H15" s="18">
        <v>2876</v>
      </c>
      <c r="I15" s="18">
        <v>67</v>
      </c>
      <c r="J15" s="18">
        <v>425</v>
      </c>
      <c r="K15" s="18">
        <v>4322</v>
      </c>
      <c r="L15" s="18">
        <v>38</v>
      </c>
      <c r="M15" s="18">
        <v>0</v>
      </c>
    </row>
    <row r="16" spans="1:14" x14ac:dyDescent="0.3">
      <c r="A16" s="9" t="s">
        <v>10</v>
      </c>
      <c r="B16" s="22">
        <f t="shared" si="0"/>
        <v>20475</v>
      </c>
      <c r="C16" s="23">
        <v>210</v>
      </c>
      <c r="D16" s="24">
        <v>345</v>
      </c>
      <c r="E16" s="75">
        <f t="shared" si="1"/>
        <v>19920</v>
      </c>
      <c r="F16" s="76"/>
      <c r="G16" s="26">
        <v>8994</v>
      </c>
      <c r="H16" s="22">
        <v>6580</v>
      </c>
      <c r="I16" s="22">
        <v>200</v>
      </c>
      <c r="J16" s="22">
        <v>1249</v>
      </c>
      <c r="K16" s="22">
        <v>1188</v>
      </c>
      <c r="L16" s="22">
        <v>1709</v>
      </c>
      <c r="M16" s="22">
        <v>0</v>
      </c>
    </row>
    <row r="17" spans="1:13" x14ac:dyDescent="0.3">
      <c r="A17" s="3" t="s">
        <v>11</v>
      </c>
      <c r="B17" s="18">
        <f t="shared" si="0"/>
        <v>2671</v>
      </c>
      <c r="C17" s="19">
        <v>34</v>
      </c>
      <c r="D17" s="20">
        <v>109</v>
      </c>
      <c r="E17" s="68">
        <f t="shared" si="1"/>
        <v>2528</v>
      </c>
      <c r="F17" s="69"/>
      <c r="G17" s="21">
        <v>691</v>
      </c>
      <c r="H17" s="18">
        <v>960</v>
      </c>
      <c r="I17" s="18">
        <v>14</v>
      </c>
      <c r="J17" s="18">
        <v>611</v>
      </c>
      <c r="K17" s="18">
        <v>252</v>
      </c>
      <c r="L17" s="20">
        <v>0</v>
      </c>
      <c r="M17" s="18">
        <v>0</v>
      </c>
    </row>
    <row r="18" spans="1:13" x14ac:dyDescent="0.3">
      <c r="A18" s="9" t="s">
        <v>12</v>
      </c>
      <c r="B18" s="22">
        <f t="shared" si="0"/>
        <v>932</v>
      </c>
      <c r="C18" s="23">
        <v>10</v>
      </c>
      <c r="D18" s="24">
        <v>39</v>
      </c>
      <c r="E18" s="75">
        <f t="shared" si="1"/>
        <v>883</v>
      </c>
      <c r="F18" s="76"/>
      <c r="G18" s="26">
        <v>572</v>
      </c>
      <c r="H18" s="22">
        <v>170</v>
      </c>
      <c r="I18" s="22">
        <v>42</v>
      </c>
      <c r="J18" s="22">
        <v>44</v>
      </c>
      <c r="K18" s="22">
        <v>20</v>
      </c>
      <c r="L18" s="22">
        <v>35</v>
      </c>
      <c r="M18" s="22">
        <v>0</v>
      </c>
    </row>
    <row r="19" spans="1:13" x14ac:dyDescent="0.3">
      <c r="A19" s="3" t="s">
        <v>13</v>
      </c>
      <c r="B19" s="18">
        <f t="shared" si="0"/>
        <v>4757</v>
      </c>
      <c r="C19" s="19">
        <v>20</v>
      </c>
      <c r="D19" s="20">
        <v>147</v>
      </c>
      <c r="E19" s="68">
        <f t="shared" si="1"/>
        <v>4590</v>
      </c>
      <c r="F19" s="69"/>
      <c r="G19" s="21">
        <v>2845</v>
      </c>
      <c r="H19" s="18">
        <v>1021</v>
      </c>
      <c r="I19" s="18">
        <v>20</v>
      </c>
      <c r="J19" s="18">
        <v>401</v>
      </c>
      <c r="K19" s="18">
        <v>303</v>
      </c>
      <c r="L19" s="20">
        <v>0</v>
      </c>
      <c r="M19" s="18">
        <v>0</v>
      </c>
    </row>
    <row r="20" spans="1:13" x14ac:dyDescent="0.3">
      <c r="A20" s="9" t="s">
        <v>14</v>
      </c>
      <c r="B20" s="22">
        <f t="shared" si="0"/>
        <v>2204</v>
      </c>
      <c r="C20" s="23">
        <v>4</v>
      </c>
      <c r="D20" s="24">
        <v>255</v>
      </c>
      <c r="E20" s="75">
        <f t="shared" si="1"/>
        <v>1945</v>
      </c>
      <c r="F20" s="76"/>
      <c r="G20" s="26">
        <v>742</v>
      </c>
      <c r="H20" s="22">
        <v>929</v>
      </c>
      <c r="I20" s="22">
        <v>158</v>
      </c>
      <c r="J20" s="22">
        <v>116</v>
      </c>
      <c r="K20" s="22">
        <v>0</v>
      </c>
      <c r="L20" s="24">
        <v>0</v>
      </c>
      <c r="M20" s="22">
        <v>0</v>
      </c>
    </row>
    <row r="21" spans="1:13" x14ac:dyDescent="0.3">
      <c r="A21" s="3" t="s">
        <v>15</v>
      </c>
      <c r="B21" s="18">
        <f t="shared" si="0"/>
        <v>3443</v>
      </c>
      <c r="C21" s="19">
        <v>78</v>
      </c>
      <c r="D21" s="20">
        <v>78</v>
      </c>
      <c r="E21" s="68">
        <f t="shared" si="1"/>
        <v>3287</v>
      </c>
      <c r="F21" s="69"/>
      <c r="G21" s="21">
        <v>1666</v>
      </c>
      <c r="H21" s="18">
        <v>1261</v>
      </c>
      <c r="I21" s="18">
        <v>14</v>
      </c>
      <c r="J21" s="18">
        <v>179</v>
      </c>
      <c r="K21" s="18">
        <v>167</v>
      </c>
      <c r="L21" s="20">
        <v>0</v>
      </c>
      <c r="M21" s="18">
        <v>0</v>
      </c>
    </row>
    <row r="22" spans="1:13" x14ac:dyDescent="0.3">
      <c r="A22" s="9" t="s">
        <v>16</v>
      </c>
      <c r="B22" s="22">
        <f t="shared" si="0"/>
        <v>2671</v>
      </c>
      <c r="C22" s="23">
        <v>5</v>
      </c>
      <c r="D22" s="24">
        <v>96</v>
      </c>
      <c r="E22" s="91">
        <f t="shared" si="1"/>
        <v>2570</v>
      </c>
      <c r="F22" s="92"/>
      <c r="G22" s="26">
        <v>977</v>
      </c>
      <c r="H22" s="22">
        <v>1351</v>
      </c>
      <c r="I22" s="22">
        <v>39</v>
      </c>
      <c r="J22" s="22">
        <v>85</v>
      </c>
      <c r="K22" s="22">
        <v>0</v>
      </c>
      <c r="L22" s="24">
        <v>0</v>
      </c>
      <c r="M22" s="22">
        <v>118</v>
      </c>
    </row>
    <row r="23" spans="1:13" x14ac:dyDescent="0.3">
      <c r="A23" s="10" t="s">
        <v>17</v>
      </c>
      <c r="B23" s="29">
        <f t="shared" si="0"/>
        <v>21612</v>
      </c>
      <c r="C23" s="30">
        <v>140</v>
      </c>
      <c r="D23" s="31">
        <v>3948</v>
      </c>
      <c r="E23" s="66">
        <f t="shared" si="1"/>
        <v>17524</v>
      </c>
      <c r="F23" s="67"/>
      <c r="G23" s="33">
        <v>8866</v>
      </c>
      <c r="H23" s="29">
        <v>7068</v>
      </c>
      <c r="I23" s="29">
        <v>300</v>
      </c>
      <c r="J23" s="29">
        <v>657</v>
      </c>
      <c r="K23" s="29">
        <v>515</v>
      </c>
      <c r="L23" s="29">
        <v>0</v>
      </c>
      <c r="M23" s="29">
        <v>118</v>
      </c>
    </row>
    <row r="24" spans="1:13" x14ac:dyDescent="0.3">
      <c r="A24" s="3" t="s">
        <v>23</v>
      </c>
      <c r="B24" s="20">
        <f t="shared" si="0"/>
        <v>68761</v>
      </c>
      <c r="C24" s="20">
        <v>554</v>
      </c>
      <c r="D24" s="20">
        <v>2812</v>
      </c>
      <c r="E24" s="68">
        <f t="shared" si="1"/>
        <v>65395</v>
      </c>
      <c r="F24" s="69"/>
      <c r="G24" s="18">
        <v>25748</v>
      </c>
      <c r="H24" s="18">
        <v>16323</v>
      </c>
      <c r="I24" s="18">
        <v>443</v>
      </c>
      <c r="J24" s="18">
        <v>2706</v>
      </c>
      <c r="K24" s="18">
        <v>5993</v>
      </c>
      <c r="L24" s="18">
        <f>L7+L13+L15+L16+L18</f>
        <v>6596</v>
      </c>
      <c r="M24" s="18">
        <v>7586</v>
      </c>
    </row>
    <row r="25" spans="1:13" x14ac:dyDescent="0.3">
      <c r="A25" s="11" t="s">
        <v>18</v>
      </c>
      <c r="B25" s="34">
        <f t="shared" si="0"/>
        <v>90373</v>
      </c>
      <c r="C25" s="34">
        <v>694</v>
      </c>
      <c r="D25" s="34">
        <v>6760</v>
      </c>
      <c r="E25" s="70">
        <f t="shared" si="1"/>
        <v>82919</v>
      </c>
      <c r="F25" s="71"/>
      <c r="G25" s="36">
        <v>34614</v>
      </c>
      <c r="H25" s="37">
        <v>23391</v>
      </c>
      <c r="I25" s="37">
        <v>743</v>
      </c>
      <c r="J25" s="37">
        <v>3363</v>
      </c>
      <c r="K25" s="37">
        <v>6508</v>
      </c>
      <c r="L25" s="37">
        <f>L24</f>
        <v>6596</v>
      </c>
      <c r="M25" s="37">
        <v>7704</v>
      </c>
    </row>
    <row r="26" spans="1:13" x14ac:dyDescent="0.3">
      <c r="A26" s="4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x14ac:dyDescent="0.3">
      <c r="A27" s="1" t="s">
        <v>19</v>
      </c>
      <c r="B27" s="72" t="s">
        <v>24</v>
      </c>
      <c r="C27" s="73"/>
      <c r="D27" s="73"/>
      <c r="E27" s="73"/>
      <c r="F27" s="72" t="s">
        <v>25</v>
      </c>
      <c r="G27" s="73"/>
      <c r="H27" s="73"/>
      <c r="I27" s="73"/>
      <c r="J27" s="73"/>
      <c r="K27" s="73"/>
      <c r="L27" s="73"/>
      <c r="M27" s="74"/>
    </row>
    <row r="28" spans="1:13" x14ac:dyDescent="0.3">
      <c r="A28" s="3" t="s">
        <v>1</v>
      </c>
      <c r="B28" s="19">
        <v>100</v>
      </c>
      <c r="C28" s="45">
        <v>0.43926856675860659</v>
      </c>
      <c r="D28" s="45">
        <v>9.7967105935233434</v>
      </c>
      <c r="E28" s="38">
        <v>89.764020839718057</v>
      </c>
      <c r="F28" s="15">
        <v>100</v>
      </c>
      <c r="G28" s="45">
        <f t="shared" ref="G28:G46" si="2">G7*100/E7</f>
        <v>44.718919542883526</v>
      </c>
      <c r="H28" s="45">
        <f t="shared" ref="H28:H46" si="3">H7*100/E7</f>
        <v>4.7443149024587328</v>
      </c>
      <c r="I28" s="45">
        <f t="shared" ref="I28:I46" si="4">I7*100/E7</f>
        <v>0.21932355996767863</v>
      </c>
      <c r="J28" s="45">
        <f t="shared" ref="J28:J46" si="5">J7*100/E7</f>
        <v>0</v>
      </c>
      <c r="K28" s="45">
        <f t="shared" ref="K28:K46" si="6">K7*100/E7</f>
        <v>0.27704028627496247</v>
      </c>
      <c r="L28" s="46">
        <f>L7*100/E7</f>
        <v>50.040401708415096</v>
      </c>
      <c r="M28" s="47">
        <v>0</v>
      </c>
    </row>
    <row r="29" spans="1:13" x14ac:dyDescent="0.3">
      <c r="A29" s="9" t="s">
        <v>2</v>
      </c>
      <c r="B29" s="23">
        <v>100</v>
      </c>
      <c r="C29" s="48">
        <v>0.20749856897538638</v>
      </c>
      <c r="D29" s="48">
        <v>4.0140240412135091</v>
      </c>
      <c r="E29" s="40">
        <v>95.778477389811101</v>
      </c>
      <c r="F29" s="16">
        <v>100</v>
      </c>
      <c r="G29" s="48">
        <f t="shared" si="2"/>
        <v>25.01867622889586</v>
      </c>
      <c r="H29" s="48">
        <f t="shared" si="3"/>
        <v>17.757358434184969</v>
      </c>
      <c r="I29" s="48">
        <f t="shared" si="4"/>
        <v>0.13446884805020171</v>
      </c>
      <c r="J29" s="48">
        <f t="shared" si="5"/>
        <v>0.41834752726729418</v>
      </c>
      <c r="K29" s="48">
        <f t="shared" si="6"/>
        <v>0</v>
      </c>
      <c r="L29" s="48">
        <v>0</v>
      </c>
      <c r="M29" s="49">
        <f>M8*100/E8</f>
        <v>56.671148961601673</v>
      </c>
    </row>
    <row r="30" spans="1:13" x14ac:dyDescent="0.3">
      <c r="A30" s="3" t="s">
        <v>3</v>
      </c>
      <c r="B30" s="19">
        <v>100</v>
      </c>
      <c r="C30" s="50">
        <v>0.76275644397685427</v>
      </c>
      <c r="D30" s="50">
        <v>42.477643345607575</v>
      </c>
      <c r="E30" s="41">
        <v>56.75960021041557</v>
      </c>
      <c r="F30" s="62">
        <v>100</v>
      </c>
      <c r="G30" s="50">
        <f t="shared" si="2"/>
        <v>69.647822057460615</v>
      </c>
      <c r="H30" s="50">
        <f t="shared" si="3"/>
        <v>27.386468952734013</v>
      </c>
      <c r="I30" s="50">
        <f t="shared" si="4"/>
        <v>1.3206672845227063</v>
      </c>
      <c r="J30" s="50">
        <f t="shared" si="5"/>
        <v>0.32437442075996292</v>
      </c>
      <c r="K30" s="50">
        <f t="shared" si="6"/>
        <v>1.3206672845227063</v>
      </c>
      <c r="L30" s="45">
        <v>0</v>
      </c>
      <c r="M30" s="47">
        <v>0</v>
      </c>
    </row>
    <row r="31" spans="1:13" x14ac:dyDescent="0.3">
      <c r="A31" s="9" t="s">
        <v>4</v>
      </c>
      <c r="B31" s="23">
        <v>100</v>
      </c>
      <c r="C31" s="48">
        <v>1.4739751266697374</v>
      </c>
      <c r="D31" s="48">
        <v>7.9226163058498384</v>
      </c>
      <c r="E31" s="40">
        <v>90.603408567480429</v>
      </c>
      <c r="F31" s="16">
        <v>100</v>
      </c>
      <c r="G31" s="48">
        <f t="shared" si="2"/>
        <v>40.976105744789017</v>
      </c>
      <c r="H31" s="48">
        <f t="shared" si="3"/>
        <v>56.481952211489578</v>
      </c>
      <c r="I31" s="48">
        <f t="shared" si="4"/>
        <v>0.86426029486527711</v>
      </c>
      <c r="J31" s="48">
        <f t="shared" si="5"/>
        <v>1.677681748856126</v>
      </c>
      <c r="K31" s="48">
        <f t="shared" si="6"/>
        <v>0</v>
      </c>
      <c r="L31" s="48">
        <v>0</v>
      </c>
      <c r="M31" s="49">
        <v>0</v>
      </c>
    </row>
    <row r="32" spans="1:13" x14ac:dyDescent="0.3">
      <c r="A32" s="3" t="s">
        <v>5</v>
      </c>
      <c r="B32" s="19">
        <v>100</v>
      </c>
      <c r="C32" s="45">
        <v>3.9215686274509802</v>
      </c>
      <c r="D32" s="45">
        <v>0.78431372549019607</v>
      </c>
      <c r="E32" s="38">
        <v>95.294117647058826</v>
      </c>
      <c r="F32" s="15">
        <v>100</v>
      </c>
      <c r="G32" s="45">
        <f t="shared" si="2"/>
        <v>65.843621399176953</v>
      </c>
      <c r="H32" s="45">
        <f t="shared" si="3"/>
        <v>32.510288065843625</v>
      </c>
      <c r="I32" s="45">
        <f t="shared" si="4"/>
        <v>0</v>
      </c>
      <c r="J32" s="45">
        <f t="shared" si="5"/>
        <v>0</v>
      </c>
      <c r="K32" s="45">
        <f t="shared" si="6"/>
        <v>1.6460905349794239</v>
      </c>
      <c r="L32" s="45">
        <v>0</v>
      </c>
      <c r="M32" s="47">
        <v>0</v>
      </c>
    </row>
    <row r="33" spans="1:13" x14ac:dyDescent="0.3">
      <c r="A33" s="9" t="s">
        <v>6</v>
      </c>
      <c r="B33" s="23">
        <v>100</v>
      </c>
      <c r="C33" s="22">
        <v>0</v>
      </c>
      <c r="D33" s="48">
        <v>10.091743119266056</v>
      </c>
      <c r="E33" s="40">
        <v>89.908256880733944</v>
      </c>
      <c r="F33" s="16">
        <v>100</v>
      </c>
      <c r="G33" s="48">
        <f t="shared" si="2"/>
        <v>50.600240096038412</v>
      </c>
      <c r="H33" s="48">
        <f t="shared" si="3"/>
        <v>36.254501800720291</v>
      </c>
      <c r="I33" s="48">
        <f t="shared" si="4"/>
        <v>4.1416566626650662</v>
      </c>
      <c r="J33" s="48">
        <f t="shared" si="5"/>
        <v>8.5234093637454986</v>
      </c>
      <c r="K33" s="48">
        <f t="shared" si="6"/>
        <v>0.48019207683073228</v>
      </c>
      <c r="L33" s="48">
        <v>0</v>
      </c>
      <c r="M33" s="49">
        <v>0</v>
      </c>
    </row>
    <row r="34" spans="1:13" x14ac:dyDescent="0.3">
      <c r="A34" s="3" t="s">
        <v>7</v>
      </c>
      <c r="B34" s="19">
        <v>100</v>
      </c>
      <c r="C34" s="45">
        <v>0.72531151199553656</v>
      </c>
      <c r="D34" s="45">
        <v>6.3046308350381253</v>
      </c>
      <c r="E34" s="38">
        <v>92.970057652966332</v>
      </c>
      <c r="F34" s="15">
        <v>100</v>
      </c>
      <c r="G34" s="45">
        <f t="shared" si="2"/>
        <v>73.336014478182179</v>
      </c>
      <c r="H34" s="45">
        <f t="shared" si="3"/>
        <v>17.031972652322541</v>
      </c>
      <c r="I34" s="45">
        <f t="shared" si="4"/>
        <v>0</v>
      </c>
      <c r="J34" s="45">
        <f t="shared" si="5"/>
        <v>0</v>
      </c>
      <c r="K34" s="45">
        <f t="shared" si="6"/>
        <v>0</v>
      </c>
      <c r="L34" s="46">
        <f>L13*100/E13</f>
        <v>9.6320128694952754</v>
      </c>
      <c r="M34" s="47">
        <v>0</v>
      </c>
    </row>
    <row r="35" spans="1:13" x14ac:dyDescent="0.3">
      <c r="A35" s="9" t="s">
        <v>8</v>
      </c>
      <c r="B35" s="23">
        <v>100</v>
      </c>
      <c r="C35" s="48">
        <v>0.95238095238095233</v>
      </c>
      <c r="D35" s="48">
        <v>2.1768707482993199</v>
      </c>
      <c r="E35" s="40">
        <v>96.870748299319729</v>
      </c>
      <c r="F35" s="16">
        <v>100</v>
      </c>
      <c r="G35" s="48">
        <f t="shared" si="2"/>
        <v>22.940074906367041</v>
      </c>
      <c r="H35" s="48">
        <f t="shared" si="3"/>
        <v>69.007490636704119</v>
      </c>
      <c r="I35" s="48">
        <f t="shared" si="4"/>
        <v>0.42134831460674155</v>
      </c>
      <c r="J35" s="48">
        <f t="shared" si="5"/>
        <v>0.37453183520599254</v>
      </c>
      <c r="K35" s="48">
        <f t="shared" si="6"/>
        <v>7.2565543071161045</v>
      </c>
      <c r="L35" s="48">
        <v>0</v>
      </c>
      <c r="M35" s="49">
        <v>0</v>
      </c>
    </row>
    <row r="36" spans="1:13" x14ac:dyDescent="0.3">
      <c r="A36" s="3" t="s">
        <v>9</v>
      </c>
      <c r="B36" s="19">
        <v>100</v>
      </c>
      <c r="C36" s="45">
        <v>0.84059775840597761</v>
      </c>
      <c r="D36" s="45">
        <v>1.9613947696139478</v>
      </c>
      <c r="E36" s="38">
        <v>97.198007471980077</v>
      </c>
      <c r="F36" s="15">
        <v>100</v>
      </c>
      <c r="G36" s="45">
        <f t="shared" si="2"/>
        <v>17.435897435897434</v>
      </c>
      <c r="H36" s="45">
        <f t="shared" si="3"/>
        <v>30.726495726495727</v>
      </c>
      <c r="I36" s="45">
        <f t="shared" si="4"/>
        <v>0.71581196581196582</v>
      </c>
      <c r="J36" s="45">
        <f t="shared" si="5"/>
        <v>4.5405982905982905</v>
      </c>
      <c r="K36" s="45">
        <f t="shared" si="6"/>
        <v>46.175213675213676</v>
      </c>
      <c r="L36" s="46">
        <f>L15*100/E15</f>
        <v>0.40598290598290598</v>
      </c>
      <c r="M36" s="47">
        <v>0</v>
      </c>
    </row>
    <row r="37" spans="1:13" x14ac:dyDescent="0.3">
      <c r="A37" s="9" t="s">
        <v>10</v>
      </c>
      <c r="B37" s="23">
        <v>100</v>
      </c>
      <c r="C37" s="48">
        <v>1.018379322050337</v>
      </c>
      <c r="D37" s="48">
        <v>1.6730517433684109</v>
      </c>
      <c r="E37" s="40">
        <v>97.308568934581245</v>
      </c>
      <c r="F37" s="16">
        <v>100</v>
      </c>
      <c r="G37" s="48">
        <f t="shared" si="2"/>
        <v>45.150602409638552</v>
      </c>
      <c r="H37" s="48">
        <f t="shared" si="3"/>
        <v>33.032128514056225</v>
      </c>
      <c r="I37" s="48">
        <f t="shared" si="4"/>
        <v>1.0040160642570282</v>
      </c>
      <c r="J37" s="48">
        <f t="shared" si="5"/>
        <v>6.2700803212851408</v>
      </c>
      <c r="K37" s="48">
        <f t="shared" si="6"/>
        <v>5.9638554216867474</v>
      </c>
      <c r="L37" s="51">
        <f>L16*100/E16</f>
        <v>8.5793172690763058</v>
      </c>
      <c r="M37" s="49">
        <v>0</v>
      </c>
    </row>
    <row r="38" spans="1:13" x14ac:dyDescent="0.3">
      <c r="A38" s="3" t="s">
        <v>11</v>
      </c>
      <c r="B38" s="19">
        <v>100</v>
      </c>
      <c r="C38" s="45">
        <v>1.2729314863347061</v>
      </c>
      <c r="D38" s="45">
        <v>4.0808685885436162</v>
      </c>
      <c r="E38" s="38">
        <v>94.646199925121678</v>
      </c>
      <c r="F38" s="15">
        <v>100</v>
      </c>
      <c r="G38" s="45">
        <f t="shared" si="2"/>
        <v>27.333860759493671</v>
      </c>
      <c r="H38" s="45">
        <f t="shared" si="3"/>
        <v>37.974683544303801</v>
      </c>
      <c r="I38" s="45">
        <f t="shared" si="4"/>
        <v>0.55379746835443033</v>
      </c>
      <c r="J38" s="45">
        <f t="shared" si="5"/>
        <v>24.169303797468356</v>
      </c>
      <c r="K38" s="45">
        <f t="shared" si="6"/>
        <v>9.9683544303797476</v>
      </c>
      <c r="L38" s="45">
        <v>0</v>
      </c>
      <c r="M38" s="47">
        <v>0</v>
      </c>
    </row>
    <row r="39" spans="1:13" x14ac:dyDescent="0.3">
      <c r="A39" s="9" t="s">
        <v>12</v>
      </c>
      <c r="B39" s="23">
        <v>100</v>
      </c>
      <c r="C39" s="48">
        <v>1.0204081632653061</v>
      </c>
      <c r="D39" s="48">
        <v>3.9795918367346941</v>
      </c>
      <c r="E39" s="40">
        <v>95</v>
      </c>
      <c r="F39" s="16">
        <v>100</v>
      </c>
      <c r="G39" s="48">
        <f t="shared" si="2"/>
        <v>64.779161947904868</v>
      </c>
      <c r="H39" s="48">
        <f t="shared" si="3"/>
        <v>19.252548131370329</v>
      </c>
      <c r="I39" s="48">
        <f t="shared" si="4"/>
        <v>4.756511891279728</v>
      </c>
      <c r="J39" s="48">
        <f t="shared" si="5"/>
        <v>4.9830124575311441</v>
      </c>
      <c r="K39" s="48">
        <f t="shared" si="6"/>
        <v>2.2650056625141564</v>
      </c>
      <c r="L39" s="51">
        <f>L18*100/E18</f>
        <v>3.9637599093997733</v>
      </c>
      <c r="M39" s="49">
        <v>0</v>
      </c>
    </row>
    <row r="40" spans="1:13" x14ac:dyDescent="0.3">
      <c r="A40" s="3" t="s">
        <v>13</v>
      </c>
      <c r="B40" s="19">
        <v>100</v>
      </c>
      <c r="C40" s="45">
        <v>0.42043304603741855</v>
      </c>
      <c r="D40" s="45">
        <v>3.0901828883750264</v>
      </c>
      <c r="E40" s="38">
        <v>96.489384065587558</v>
      </c>
      <c r="F40" s="15">
        <v>100</v>
      </c>
      <c r="G40" s="45">
        <f t="shared" si="2"/>
        <v>61.98257080610022</v>
      </c>
      <c r="H40" s="45">
        <f t="shared" si="3"/>
        <v>22.244008714596951</v>
      </c>
      <c r="I40" s="45">
        <f t="shared" si="4"/>
        <v>0.4357298474945534</v>
      </c>
      <c r="J40" s="45">
        <f t="shared" si="5"/>
        <v>8.7363834422657956</v>
      </c>
      <c r="K40" s="45">
        <f t="shared" si="6"/>
        <v>6.6013071895424833</v>
      </c>
      <c r="L40" s="45">
        <v>0</v>
      </c>
      <c r="M40" s="47">
        <v>0</v>
      </c>
    </row>
    <row r="41" spans="1:13" x14ac:dyDescent="0.3">
      <c r="A41" s="9" t="s">
        <v>14</v>
      </c>
      <c r="B41" s="23">
        <v>100</v>
      </c>
      <c r="C41" s="48">
        <v>0.18148820326678766</v>
      </c>
      <c r="D41" s="48">
        <v>11.569872958257713</v>
      </c>
      <c r="E41" s="40">
        <v>88.2486388384755</v>
      </c>
      <c r="F41" s="16">
        <v>100</v>
      </c>
      <c r="G41" s="48">
        <f t="shared" si="2"/>
        <v>38.149100257069406</v>
      </c>
      <c r="H41" s="48">
        <f t="shared" si="3"/>
        <v>47.763496143958868</v>
      </c>
      <c r="I41" s="48">
        <f t="shared" si="4"/>
        <v>8.1233933161953722</v>
      </c>
      <c r="J41" s="48">
        <f t="shared" si="5"/>
        <v>5.9640102827763499</v>
      </c>
      <c r="K41" s="48">
        <f t="shared" si="6"/>
        <v>0</v>
      </c>
      <c r="L41" s="48">
        <v>0</v>
      </c>
      <c r="M41" s="49">
        <v>0</v>
      </c>
    </row>
    <row r="42" spans="1:13" x14ac:dyDescent="0.3">
      <c r="A42" s="3" t="s">
        <v>15</v>
      </c>
      <c r="B42" s="19">
        <v>100</v>
      </c>
      <c r="C42" s="45">
        <v>2.2654661632297417</v>
      </c>
      <c r="D42" s="45">
        <v>2.2654661632297417</v>
      </c>
      <c r="E42" s="38">
        <v>95.469067673540522</v>
      </c>
      <c r="F42" s="15">
        <v>100</v>
      </c>
      <c r="G42" s="45">
        <f t="shared" si="2"/>
        <v>50.684514755095833</v>
      </c>
      <c r="H42" s="45">
        <f t="shared" si="3"/>
        <v>38.363249163370853</v>
      </c>
      <c r="I42" s="45">
        <f t="shared" si="4"/>
        <v>0.42592029205962884</v>
      </c>
      <c r="J42" s="45">
        <f t="shared" si="5"/>
        <v>5.4456951627623971</v>
      </c>
      <c r="K42" s="45">
        <f t="shared" si="6"/>
        <v>5.080620626711287</v>
      </c>
      <c r="L42" s="45">
        <v>0</v>
      </c>
      <c r="M42" s="47">
        <v>0</v>
      </c>
    </row>
    <row r="43" spans="1:13" x14ac:dyDescent="0.3">
      <c r="A43" s="13" t="s">
        <v>16</v>
      </c>
      <c r="B43" s="60">
        <v>100</v>
      </c>
      <c r="C43" s="52">
        <v>0.18719580681392736</v>
      </c>
      <c r="D43" s="52">
        <v>3.5941594908274053</v>
      </c>
      <c r="E43" s="42">
        <v>96.218644702358674</v>
      </c>
      <c r="F43" s="63">
        <v>100</v>
      </c>
      <c r="G43" s="52">
        <f t="shared" si="2"/>
        <v>38.01556420233463</v>
      </c>
      <c r="H43" s="52">
        <f t="shared" si="3"/>
        <v>52.568093385214006</v>
      </c>
      <c r="I43" s="52">
        <f t="shared" si="4"/>
        <v>1.5175097276264591</v>
      </c>
      <c r="J43" s="52">
        <f t="shared" si="5"/>
        <v>3.3073929961089492</v>
      </c>
      <c r="K43" s="52">
        <f t="shared" si="6"/>
        <v>0</v>
      </c>
      <c r="L43" s="53">
        <v>0</v>
      </c>
      <c r="M43" s="53">
        <f>M22*100/E22</f>
        <v>4.591439688715953</v>
      </c>
    </row>
    <row r="44" spans="1:13" x14ac:dyDescent="0.3">
      <c r="A44" s="12" t="s">
        <v>26</v>
      </c>
      <c r="B44" s="61">
        <v>100</v>
      </c>
      <c r="C44" s="54">
        <v>0.64778826577827131</v>
      </c>
      <c r="D44" s="54">
        <v>18.267629094947253</v>
      </c>
      <c r="E44" s="43">
        <v>81.084582639274473</v>
      </c>
      <c r="F44" s="59">
        <v>100</v>
      </c>
      <c r="G44" s="54">
        <f t="shared" si="2"/>
        <v>50.593471810089021</v>
      </c>
      <c r="H44" s="54">
        <f t="shared" si="3"/>
        <v>40.333257247203832</v>
      </c>
      <c r="I44" s="54">
        <f t="shared" si="4"/>
        <v>1.711937913718329</v>
      </c>
      <c r="J44" s="54">
        <f t="shared" si="5"/>
        <v>3.7491440310431408</v>
      </c>
      <c r="K44" s="54">
        <f t="shared" si="6"/>
        <v>2.9388267518831319</v>
      </c>
      <c r="L44" s="54">
        <v>0</v>
      </c>
      <c r="M44" s="55">
        <f>M23*100/E23</f>
        <v>0.6733622460625428</v>
      </c>
    </row>
    <row r="45" spans="1:13" x14ac:dyDescent="0.3">
      <c r="A45" s="3" t="s">
        <v>23</v>
      </c>
      <c r="B45" s="20">
        <v>100</v>
      </c>
      <c r="C45" s="47">
        <v>0.80160900580226013</v>
      </c>
      <c r="D45" s="47">
        <v>4.0688168308952264</v>
      </c>
      <c r="E45" s="39">
        <v>95.129574163302507</v>
      </c>
      <c r="F45" s="14">
        <v>100</v>
      </c>
      <c r="G45" s="47">
        <f t="shared" si="2"/>
        <v>39.373040752351095</v>
      </c>
      <c r="H45" s="47">
        <f t="shared" si="3"/>
        <v>24.960623900909855</v>
      </c>
      <c r="I45" s="47">
        <f t="shared" si="4"/>
        <v>0.67742182124015593</v>
      </c>
      <c r="J45" s="47">
        <f t="shared" si="5"/>
        <v>4.1379310344827589</v>
      </c>
      <c r="K45" s="47">
        <f t="shared" si="6"/>
        <v>9.1643091979509137</v>
      </c>
      <c r="L45" s="46">
        <f>L24*100/E24</f>
        <v>10.086398042663813</v>
      </c>
      <c r="M45" s="47">
        <f>M24*100/E24</f>
        <v>11.600275250401406</v>
      </c>
    </row>
    <row r="46" spans="1:13" x14ac:dyDescent="0.3">
      <c r="A46" s="11" t="s">
        <v>18</v>
      </c>
      <c r="B46" s="34">
        <v>100</v>
      </c>
      <c r="C46" s="56">
        <v>0.76496588516693675</v>
      </c>
      <c r="D46" s="56">
        <v>7.4512527143061851</v>
      </c>
      <c r="E46" s="44">
        <v>91.783781400526877</v>
      </c>
      <c r="F46" s="17">
        <v>100</v>
      </c>
      <c r="G46" s="56">
        <f t="shared" si="2"/>
        <v>41.744352922731821</v>
      </c>
      <c r="H46" s="56">
        <f t="shared" si="3"/>
        <v>28.209457422303693</v>
      </c>
      <c r="I46" s="56">
        <f t="shared" si="4"/>
        <v>0.89605518638671477</v>
      </c>
      <c r="J46" s="56">
        <f t="shared" si="5"/>
        <v>4.0557652648970679</v>
      </c>
      <c r="K46" s="56">
        <f t="shared" si="6"/>
        <v>7.8486233553226645</v>
      </c>
      <c r="L46" s="57">
        <f>L25*100/E25</f>
        <v>7.9547510220817905</v>
      </c>
      <c r="M46" s="58">
        <f>M25*100/E25</f>
        <v>9.2909948262762452</v>
      </c>
    </row>
    <row r="48" spans="1:13" x14ac:dyDescent="0.3">
      <c r="A48" s="98" t="s">
        <v>38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 x14ac:dyDescent="0.3">
      <c r="A49" s="102" t="s">
        <v>39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 ht="28.95" customHeight="1" x14ac:dyDescent="0.3">
      <c r="A50" s="65" t="s">
        <v>40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ht="31.95" customHeight="1" x14ac:dyDescent="0.3">
      <c r="A51" s="65" t="s">
        <v>41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</sheetData>
  <mergeCells count="32">
    <mergeCell ref="A50:M50"/>
    <mergeCell ref="A51:M51"/>
    <mergeCell ref="E22:F22"/>
    <mergeCell ref="E23:F23"/>
    <mergeCell ref="E24:F24"/>
    <mergeCell ref="E25:F25"/>
    <mergeCell ref="B27:E27"/>
    <mergeCell ref="F27:M27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B6:M6"/>
    <mergeCell ref="A1:M1"/>
    <mergeCell ref="B3:B5"/>
    <mergeCell ref="C3:M3"/>
    <mergeCell ref="C4:C5"/>
    <mergeCell ref="D4:D5"/>
    <mergeCell ref="E4:F5"/>
    <mergeCell ref="G4:M4"/>
    <mergeCell ref="A3:A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D433DF16989542A0D398C943814711" ma:contentTypeVersion="1" ma:contentTypeDescription="Ein neues Dokument erstellen." ma:contentTypeScope="" ma:versionID="33ba1c0d1b2efd60a2a24d99e19b8209">
  <xsd:schema xmlns:xsd="http://www.w3.org/2001/XMLSchema" xmlns:xs="http://www.w3.org/2001/XMLSchema" xmlns:p="http://schemas.microsoft.com/office/2006/metadata/properties" xmlns:ns2="c36c42b8-7270-431b-8ac7-ff1b8da8aa77" targetNamespace="http://schemas.microsoft.com/office/2006/metadata/properties" ma:root="true" ma:fieldsID="2ec49206785ed8dfd15f984295187eb9" ns2:_="">
    <xsd:import namespace="c36c42b8-7270-431b-8ac7-ff1b8da8aa7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c42b8-7270-431b-8ac7-ff1b8da8aa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F56C00-C6FF-4537-BE4C-63488C45777C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c36c42b8-7270-431b-8ac7-ff1b8da8aa77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5B6D409-C936-48CE-B87C-218DA519A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6A9A6D-FC2B-44D5-BE3E-97D356879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6c42b8-7270-431b-8ac7-ff1b8da8a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01.03.2019</vt:lpstr>
      <vt:lpstr>01.03.2017</vt:lpstr>
      <vt:lpstr>01.03.2015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Berg, Eva, ST-WB</cp:lastModifiedBy>
  <dcterms:created xsi:type="dcterms:W3CDTF">2018-02-13T14:44:12Z</dcterms:created>
  <dcterms:modified xsi:type="dcterms:W3CDTF">2020-08-04T09:50:21Z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0x01010083D433DF16989542A0D398C943814711</vt:lpwstr>
  </property>
</Properties>
</file>