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mc:AlternateContent xmlns:mc="http://schemas.openxmlformats.org/markup-compatibility/2006">
    <mc:Choice Requires="x15">
      <x15ac:absPath xmlns:x15ac="http://schemas.microsoft.com/office/spreadsheetml/2010/11/ac" url="http://extern.bst-workplace.de/sti/63131a/Test/Downloadtabellen/fertig eingetragen Bundesländer/"/>
    </mc:Choice>
  </mc:AlternateContent>
  <xr:revisionPtr revIDLastSave="0" documentId="13_ncr:1_{9B65E988-DB20-451B-BA51-C4F7C8CE33BC}" xr6:coauthVersionLast="36" xr6:coauthVersionMax="36" xr10:uidLastSave="{00000000-0000-0000-0000-000000000000}"/>
  <bookViews>
    <workbookView xWindow="0" yWindow="0" windowWidth="19200" windowHeight="6000" tabRatio="500" xr2:uid="{00000000-000D-0000-FFFF-FFFF00000000}"/>
  </bookViews>
  <sheets>
    <sheet name="01.03.2019" sheetId="21" r:id="rId1"/>
    <sheet name="01.03.2018" sheetId="20" r:id="rId2"/>
    <sheet name="01.03.2017" sheetId="19" r:id="rId3"/>
    <sheet name="01.03.2016" sheetId="5" r:id="rId4"/>
    <sheet name="01.03.2015" sheetId="18" r:id="rId5"/>
    <sheet name="01.03.2014" sheetId="10" r:id="rId6"/>
  </sheet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Q25" i="5" l="1"/>
  <c r="S25" i="5" s="1"/>
  <c r="R25" i="5"/>
  <c r="O25" i="5"/>
  <c r="N25" i="5"/>
  <c r="L25" i="5"/>
  <c r="K25" i="5"/>
  <c r="I25" i="5"/>
  <c r="H25" i="5"/>
  <c r="J25" i="5" s="1"/>
  <c r="F25" i="5"/>
  <c r="G25" i="5" s="1"/>
  <c r="E25" i="5"/>
  <c r="C25" i="5"/>
  <c r="B25" i="5"/>
  <c r="Q24" i="5"/>
  <c r="S24" i="5" s="1"/>
  <c r="R24" i="5"/>
  <c r="O24" i="5"/>
  <c r="N24" i="5"/>
  <c r="P24" i="5" s="1"/>
  <c r="L24" i="5"/>
  <c r="K24" i="5"/>
  <c r="M24" i="5"/>
  <c r="I24" i="5"/>
  <c r="J24" i="5" s="1"/>
  <c r="H24" i="5"/>
  <c r="F24" i="5"/>
  <c r="E24" i="5"/>
  <c r="C24" i="5"/>
  <c r="D24" i="5" s="1"/>
  <c r="B24" i="5"/>
  <c r="Q23" i="5"/>
  <c r="R23" i="5"/>
  <c r="O23" i="5"/>
  <c r="N23" i="5"/>
  <c r="L23" i="5"/>
  <c r="K23" i="5"/>
  <c r="M23" i="5" s="1"/>
  <c r="I23" i="5"/>
  <c r="J23" i="5" s="1"/>
  <c r="H23" i="5"/>
  <c r="F23" i="5"/>
  <c r="E23" i="5"/>
  <c r="C23" i="5"/>
  <c r="D23" i="5" s="1"/>
  <c r="B23" i="5"/>
  <c r="S22" i="5"/>
  <c r="P22" i="5"/>
  <c r="M22" i="5"/>
  <c r="J22" i="5"/>
  <c r="G22" i="5"/>
  <c r="D22" i="5"/>
  <c r="S21" i="5"/>
  <c r="P21" i="5"/>
  <c r="M21" i="5"/>
  <c r="J21" i="5"/>
  <c r="G21" i="5"/>
  <c r="D21" i="5"/>
  <c r="S20" i="5"/>
  <c r="P20" i="5"/>
  <c r="M20" i="5"/>
  <c r="J20" i="5"/>
  <c r="G20" i="5"/>
  <c r="D20" i="5"/>
  <c r="S19" i="5"/>
  <c r="P19" i="5"/>
  <c r="M19" i="5"/>
  <c r="J19" i="5"/>
  <c r="G19" i="5"/>
  <c r="D19" i="5"/>
  <c r="S18" i="5"/>
  <c r="P18" i="5"/>
  <c r="M18" i="5"/>
  <c r="J18" i="5"/>
  <c r="G18" i="5"/>
  <c r="D18" i="5"/>
  <c r="S17" i="5"/>
  <c r="P17" i="5"/>
  <c r="M17" i="5"/>
  <c r="J17" i="5"/>
  <c r="G17" i="5"/>
  <c r="D17" i="5"/>
  <c r="S16" i="5"/>
  <c r="P16" i="5"/>
  <c r="M16" i="5"/>
  <c r="J16" i="5"/>
  <c r="G16" i="5"/>
  <c r="D16" i="5"/>
  <c r="S15" i="5"/>
  <c r="P15" i="5"/>
  <c r="M15" i="5"/>
  <c r="J15" i="5"/>
  <c r="G15" i="5"/>
  <c r="D15" i="5"/>
  <c r="S14" i="5"/>
  <c r="P14" i="5"/>
  <c r="M14" i="5"/>
  <c r="J14" i="5"/>
  <c r="G14" i="5"/>
  <c r="D14" i="5"/>
  <c r="S13" i="5"/>
  <c r="P13" i="5"/>
  <c r="M13" i="5"/>
  <c r="J13" i="5"/>
  <c r="G13" i="5"/>
  <c r="D13" i="5"/>
  <c r="S12" i="5"/>
  <c r="P12" i="5"/>
  <c r="M12" i="5"/>
  <c r="J12" i="5"/>
  <c r="G12" i="5"/>
  <c r="D12" i="5"/>
  <c r="S11" i="5"/>
  <c r="P11" i="5"/>
  <c r="M11" i="5"/>
  <c r="J11" i="5"/>
  <c r="G11" i="5"/>
  <c r="D11" i="5"/>
  <c r="S10" i="5"/>
  <c r="P10" i="5"/>
  <c r="M10" i="5"/>
  <c r="J10" i="5"/>
  <c r="G10" i="5"/>
  <c r="D10" i="5"/>
  <c r="S9" i="5"/>
  <c r="P9" i="5"/>
  <c r="M9" i="5"/>
  <c r="J9" i="5"/>
  <c r="G9" i="5"/>
  <c r="D9" i="5"/>
  <c r="S8" i="5"/>
  <c r="P8" i="5"/>
  <c r="M8" i="5"/>
  <c r="J8" i="5"/>
  <c r="G8" i="5"/>
  <c r="D8" i="5"/>
  <c r="S7" i="5"/>
  <c r="P7" i="5"/>
  <c r="M7" i="5"/>
  <c r="J7" i="5"/>
  <c r="G7" i="5"/>
  <c r="D7" i="5"/>
  <c r="D25" i="5" l="1"/>
  <c r="P25" i="5"/>
  <c r="G23" i="5"/>
  <c r="S23" i="5"/>
  <c r="G24" i="5"/>
  <c r="P23" i="5"/>
  <c r="M25" i="5"/>
</calcChain>
</file>

<file path=xl/sharedStrings.xml><?xml version="1.0" encoding="utf-8"?>
<sst xmlns="http://schemas.openxmlformats.org/spreadsheetml/2006/main" count="216" uniqueCount="40">
  <si>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</si>
  <si>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</si>
  <si>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</si>
  <si>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</si>
  <si>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</si>
  <si>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</si>
  <si>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</si>
  <si>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</si>
  <si>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</si>
  <si>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</si>
  <si>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</si>
  <si>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</si>
  <si>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</si>
  <si>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</si>
  <si>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</si>
  <si>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</si>
  <si>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</si>
  <si>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</si>
  <si>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</si>
  <si>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</si>
  <si>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</si>
  <si>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In %</t>
  </si>
  <si>
    <t>Insgesamt</t>
  </si>
  <si>
    <t>darunter befristet beschäftigt</t>
  </si>
  <si>
    <t>Quelle: FDZ der Statistischen Ämter des Bundes und der Länder, Kinder und tätige Personen in Tageseinrichtungen und in öffentlich geförderter Kindertagespflege, 2016; Berechnungen des Forschungsverbundes DJI/TU Dortmund, 2017</t>
  </si>
  <si>
    <t>Tab77_i30_lm17: Befristet beschäftigte pädagogisch Tätige* in Kindertageseinrichtungen nach Altersgruppen in den Bundesländern am 01.03.2016 (Anzahl; Anteil in %)</t>
  </si>
  <si>
    <t>Pädagogisch Tätige im Alter von</t>
  </si>
  <si>
    <t>unter 30 Jahren</t>
  </si>
  <si>
    <t>30 bis unter 40 Jahren</t>
  </si>
  <si>
    <t>40 bis unter 50 Jahren</t>
  </si>
  <si>
    <t>50 bis unter 60 Jahren</t>
  </si>
  <si>
    <t>60 Jahren und älter</t>
  </si>
  <si>
    <t>Tab77_i30_lm18: Befristet beschäftigte pädagogisch Tätige* in Kindertageseinrichtungen nach Altersgruppen in den Bundesländern am 01.03.2017 (Anzahl; Anteil in %)</t>
  </si>
  <si>
    <t>Quelle: FDZ der Statistischen Ämter des Bundes und der Länder, Kinder und tätige Personen in Tageseinrichtungen und in öffentlich geförderter Kindertagespflege, 2017; Berechnungen der Bertelsmann Stiftung, 2018</t>
  </si>
  <si>
    <t>Tab77_i30_lm19: Befristet beschäftigte pädagogisch Tätige* in Kindertageseinrichtungen nach Altersgruppen in den Bundesländern am 01.03.2018 (Anzahl; Anteil in %)</t>
  </si>
  <si>
    <t>Quelle: FDZ der Statistischen Ämter des Bundes und der Länder, Kinder und tätige Personen in Tageseinrichtungen und in öffentlich geförderter Kindertagespflege, 2018; berechnet vom LG Empirische Bildungsforschung der FernUniversität in Hagen, 2019.</t>
  </si>
  <si>
    <t>* Aus datenschutzrechtlichen Gründen weicht die Definition der pädagogisch Tätigen in 2018 im Vergleich zum Vorjahr leicht ab. Berücksichtigt werden die tätigen Personen, die im ersten oder zweiten Arbeitsbereich pädagogisch tätig sind (ohne Tätige im hauswirtschaftlichen und technischen Bereich) und als Angestellte, Arbeiter*innen oder Beamt*innen beschäftigt sind. Unberücksichtigt bleiben Personen, die sich in Ausbildung, Praktikum, Freiwilligem Sozialen Jahr oder einer sonstigen Stellung wie beispielsweise Ordensangehörigkeit befinden. Dadurch ergeben sich Abweichungen zu anderen Auswertungen, die alle pädagogisch Tätigen berücksichtigen.</t>
  </si>
  <si>
    <t>* Berücksichtigt werden die tätigen Personen, die im ersten Arbeitsbereich pädagogisch tätig sind (ohne Verwaltungstätige sowie Tätige im hauswirtschaftlichen und technischen Bereich) und als Angestellte, Arbeiter*innen oder Beamt*innen beschäftigt sind. Unberücksichtigt bleiben Personen, die sich in Ausbildung, Praktikum, Freiwilligem Sozialen Jahr oder einer sonstigen Stellung wie beispielsweise Ordensangehörigkeit befinden. Dadurch ergeben sich Abweichungen zu anderen Auswertungen, die alle pädagogisch Tätigen berücksichtigen.</t>
  </si>
  <si>
    <t>Tab77_i30_lm20: Befristet beschäftigte pädagogisch Tätige* in Kindertageseinrichtungen nach Altersgruppen in den Bundesländern am 01.03.2019 (Anzahl; Anteil in %)</t>
  </si>
  <si>
    <t>Quelle: FDZ der Statistischen Ämter des Bundes und der Länder, Kinder und tätige Personen in Tageseinrichtungen und in öffentlich geförderter Kindertagespflege, 2019; berechnet vom LG Empirische Bildungsforschung der FernUniversität in Hagen,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</si>
</sst>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2" x14ac:knownFonts="1">
    <font>
      <sz val="12"/>
      <color theme="1"/>
      <name val="Calibri"/>
      <family val="2"/>
      <scheme val="minor"/>
    </font>
    <font>
      <sz val="11"/>
      <name val="Calibri"/>
      <family val="2"/>
      <scheme val="minor"/>
    </font>
    <font>
      <b/>
      <sz val="11"/>
      <name val="Calibri"/>
      <family val="2"/>
      <scheme val="minor"/>
    </font>
    <font>
      <b/>
      <sz val="14"/>
      <color rgb="FFC00000"/>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sz val="11"/>
      <color rgb="FF000000"/>
      <name val="Calibri"/>
      <family val="2"/>
      <scheme val="minor"/>
    </font>
    <font>
      <b/>
      <sz val="12"/>
      <color theme="1"/>
      <name val="Calibri"/>
      <family val="2"/>
      <scheme val="minor"/>
    </font>
    <font>
      <b/>
      <sz val="11"/>
      <color rgb="FF000000"/>
      <name val="Calibri"/>
      <family val="2"/>
      <scheme val="minor"/>
    </font>
    <font>
      <i/>
      <sz val="11"/>
      <color rgb="FF000000"/>
      <name val="Calibri"/>
      <family val="2"/>
      <scheme val="minor"/>
    </font>
  </fonts>
  <fills count="6">
    <fill>
      <patternFill patternType="none"/>
    </fill>
    <fill>
      <patternFill patternType="gray125"/>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theme="0" tint="-0.14999847407452621"/>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s>
  <cellStyleXfs count="40">
    <xf numFmtId="0" fontId="0"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84">
    <xf numFmtId="0" fontId="0" fillId="0" borderId="0" xfId="0"/>
    <xf numFmtId="0" fontId="2" fillId="4" borderId="7" xfId="0" applyFont="1" applyFill="1" applyBorder="1" applyAlignment="1">
      <alignment vertical="center" wrapText="1"/>
    </xf>
    <xf numFmtId="0" fontId="1" fillId="0" borderId="0" xfId="16" applyFont="1" applyFill="1"/>
    <xf numFmtId="0" fontId="1" fillId="0" borderId="0" xfId="16" applyFont="1"/>
    <xf numFmtId="0" fontId="0" fillId="0" borderId="0" xfId="0" applyFont="1" applyFill="1"/>
    <xf numFmtId="0" fontId="1" fillId="0" borderId="2" xfId="31" applyFont="1" applyFill="1" applyBorder="1" applyAlignment="1">
      <alignment vertical="center"/>
    </xf>
    <xf numFmtId="3" fontId="1" fillId="0" borderId="0" xfId="31" applyNumberFormat="1" applyFont="1" applyFill="1" applyBorder="1" applyAlignment="1">
      <alignment vertical="center"/>
    </xf>
    <xf numFmtId="0" fontId="0" fillId="0" borderId="2" xfId="0" applyFont="1" applyFill="1" applyBorder="1" applyAlignment="1">
      <alignment vertical="center"/>
    </xf>
    <xf numFmtId="0" fontId="1" fillId="0" borderId="0" xfId="31" applyFont="1" applyFill="1" applyBorder="1" applyAlignment="1">
      <alignment vertical="center"/>
    </xf>
    <xf numFmtId="164" fontId="0" fillId="0" borderId="0" xfId="0" applyNumberFormat="1" applyFont="1" applyFill="1" applyBorder="1"/>
    <xf numFmtId="0" fontId="1" fillId="2" borderId="1" xfId="31" applyFont="1" applyFill="1" applyBorder="1" applyAlignment="1">
      <alignment vertical="center"/>
    </xf>
    <xf numFmtId="0" fontId="1" fillId="2" borderId="5" xfId="31" applyFont="1" applyFill="1" applyBorder="1" applyAlignment="1">
      <alignment vertical="center"/>
    </xf>
    <xf numFmtId="0" fontId="11" fillId="2" borderId="7" xfId="24" applyFont="1" applyFill="1" applyBorder="1" applyAlignment="1">
      <alignment horizontal="center" vertical="center" wrapText="1"/>
    </xf>
    <xf numFmtId="0" fontId="0" fillId="0" borderId="0" xfId="0" applyFont="1"/>
    <xf numFmtId="0" fontId="10" fillId="5" borderId="4" xfId="21" applyFont="1" applyFill="1" applyBorder="1" applyAlignment="1">
      <alignment horizontal="center" vertical="center" wrapText="1"/>
    </xf>
    <xf numFmtId="0" fontId="10" fillId="5" borderId="2" xfId="21" applyFont="1" applyFill="1" applyBorder="1" applyAlignment="1">
      <alignment horizontal="center" vertical="center" wrapText="1"/>
    </xf>
    <xf numFmtId="0" fontId="8" fillId="0" borderId="4" xfId="25" applyFont="1" applyFill="1" applyBorder="1" applyAlignment="1">
      <alignment horizontal="left" vertical="center" wrapText="1"/>
    </xf>
    <xf numFmtId="0" fontId="8" fillId="0" borderId="2" xfId="25" applyFont="1" applyFill="1" applyBorder="1" applyAlignment="1">
      <alignment horizontal="left" vertical="center" wrapText="1"/>
    </xf>
    <xf numFmtId="0" fontId="8" fillId="0" borderId="2" xfId="28" applyFont="1" applyFill="1" applyBorder="1" applyAlignment="1">
      <alignment horizontal="left" vertical="center" wrapText="1"/>
    </xf>
    <xf numFmtId="0" fontId="8" fillId="3" borderId="4" xfId="25" applyFont="1" applyFill="1" applyBorder="1" applyAlignment="1">
      <alignment horizontal="left" vertical="center" wrapText="1"/>
    </xf>
    <xf numFmtId="0" fontId="8" fillId="3" borderId="2" xfId="25" applyFont="1" applyFill="1" applyBorder="1" applyAlignment="1">
      <alignment horizontal="left" vertical="center" wrapText="1"/>
    </xf>
    <xf numFmtId="0" fontId="0" fillId="0" borderId="8" xfId="0" applyFont="1" applyFill="1" applyBorder="1" applyAlignment="1">
      <alignment vertical="center"/>
    </xf>
    <xf numFmtId="0" fontId="11" fillId="2" borderId="12" xfId="24" applyFont="1" applyFill="1" applyBorder="1" applyAlignment="1">
      <alignment horizontal="center" vertical="center" wrapText="1"/>
    </xf>
    <xf numFmtId="3" fontId="8" fillId="0" borderId="0" xfId="34" applyNumberFormat="1" applyFont="1" applyFill="1" applyBorder="1" applyAlignment="1">
      <alignment horizontal="right" vertical="center" indent="2"/>
    </xf>
    <xf numFmtId="3" fontId="8" fillId="0" borderId="1" xfId="36" applyNumberFormat="1" applyFont="1" applyFill="1" applyBorder="1" applyAlignment="1">
      <alignment horizontal="right" vertical="center" indent="2"/>
    </xf>
    <xf numFmtId="3" fontId="8" fillId="0" borderId="0" xfId="37" applyNumberFormat="1" applyFont="1" applyFill="1" applyBorder="1" applyAlignment="1">
      <alignment horizontal="right" vertical="center" indent="2"/>
    </xf>
    <xf numFmtId="3" fontId="8" fillId="0" borderId="6" xfId="37" applyNumberFormat="1" applyFont="1" applyFill="1" applyBorder="1" applyAlignment="1">
      <alignment horizontal="right" vertical="center" indent="2"/>
    </xf>
    <xf numFmtId="3" fontId="8" fillId="0" borderId="0" xfId="36" applyNumberFormat="1" applyFont="1" applyFill="1" applyBorder="1" applyAlignment="1">
      <alignment horizontal="right" vertical="center" indent="2"/>
    </xf>
    <xf numFmtId="3" fontId="8" fillId="0" borderId="2" xfId="36" applyNumberFormat="1" applyFont="1" applyFill="1" applyBorder="1" applyAlignment="1">
      <alignment horizontal="right" vertical="center" indent="2"/>
    </xf>
    <xf numFmtId="3" fontId="8" fillId="3" borderId="0" xfId="34" applyNumberFormat="1" applyFont="1" applyFill="1" applyBorder="1" applyAlignment="1">
      <alignment horizontal="right" vertical="center" indent="2"/>
    </xf>
    <xf numFmtId="3" fontId="8" fillId="3" borderId="2" xfId="36" applyNumberFormat="1" applyFont="1" applyFill="1" applyBorder="1" applyAlignment="1">
      <alignment horizontal="right" vertical="center" indent="2"/>
    </xf>
    <xf numFmtId="3" fontId="8" fillId="3" borderId="3" xfId="37" applyNumberFormat="1" applyFont="1" applyFill="1" applyBorder="1" applyAlignment="1">
      <alignment horizontal="right" vertical="center" indent="2"/>
    </xf>
    <xf numFmtId="3" fontId="8" fillId="3" borderId="0" xfId="37" applyNumberFormat="1" applyFont="1" applyFill="1" applyBorder="1" applyAlignment="1">
      <alignment horizontal="right" vertical="center" indent="2"/>
    </xf>
    <xf numFmtId="3" fontId="8" fillId="3" borderId="2" xfId="37" applyNumberFormat="1" applyFont="1" applyFill="1" applyBorder="1" applyAlignment="1">
      <alignment horizontal="right" vertical="center" indent="2"/>
    </xf>
    <xf numFmtId="3" fontId="8" fillId="3" borderId="0" xfId="36" applyNumberFormat="1" applyFont="1" applyFill="1" applyBorder="1" applyAlignment="1">
      <alignment horizontal="right" vertical="center" indent="2"/>
    </xf>
    <xf numFmtId="3" fontId="8" fillId="0" borderId="3" xfId="37" applyNumberFormat="1" applyFont="1" applyFill="1" applyBorder="1" applyAlignment="1">
      <alignment horizontal="right" vertical="center" indent="2"/>
    </xf>
    <xf numFmtId="3" fontId="8" fillId="0" borderId="2" xfId="37" applyNumberFormat="1" applyFont="1" applyFill="1" applyBorder="1" applyAlignment="1">
      <alignment horizontal="right" vertical="center" indent="2"/>
    </xf>
    <xf numFmtId="3" fontId="8" fillId="0" borderId="0" xfId="35" applyNumberFormat="1" applyFont="1" applyFill="1" applyBorder="1" applyAlignment="1">
      <alignment horizontal="right" vertical="center" indent="2"/>
    </xf>
    <xf numFmtId="3" fontId="8" fillId="0" borderId="2" xfId="38" applyNumberFormat="1" applyFont="1" applyFill="1" applyBorder="1" applyAlignment="1">
      <alignment horizontal="right" vertical="center" indent="2"/>
    </xf>
    <xf numFmtId="3" fontId="8" fillId="0" borderId="3" xfId="39" applyNumberFormat="1" applyFont="1" applyFill="1" applyBorder="1" applyAlignment="1">
      <alignment horizontal="right" vertical="center" indent="2"/>
    </xf>
    <xf numFmtId="3" fontId="8" fillId="0" borderId="0" xfId="39" applyNumberFormat="1" applyFont="1" applyFill="1" applyBorder="1" applyAlignment="1">
      <alignment horizontal="right" vertical="center" indent="2"/>
    </xf>
    <xf numFmtId="3" fontId="8" fillId="0" borderId="2" xfId="39" applyNumberFormat="1" applyFont="1" applyFill="1" applyBorder="1" applyAlignment="1">
      <alignment horizontal="right" vertical="center" indent="2"/>
    </xf>
    <xf numFmtId="3" fontId="8" fillId="0" borderId="0" xfId="38" applyNumberFormat="1" applyFont="1" applyFill="1" applyBorder="1" applyAlignment="1">
      <alignment horizontal="right" vertical="center" indent="2"/>
    </xf>
    <xf numFmtId="3" fontId="1" fillId="2" borderId="9" xfId="31" applyNumberFormat="1" applyFont="1" applyFill="1" applyBorder="1" applyAlignment="1">
      <alignment horizontal="right" vertical="center" indent="2"/>
    </xf>
    <xf numFmtId="3" fontId="1" fillId="2" borderId="1" xfId="31" applyNumberFormat="1" applyFont="1" applyFill="1" applyBorder="1" applyAlignment="1">
      <alignment horizontal="right" vertical="center" indent="2"/>
    </xf>
    <xf numFmtId="3" fontId="1" fillId="0" borderId="0" xfId="31" applyNumberFormat="1" applyFont="1" applyFill="1" applyBorder="1" applyAlignment="1">
      <alignment horizontal="right" vertical="center" indent="2"/>
    </xf>
    <xf numFmtId="3" fontId="1" fillId="0" borderId="2" xfId="31" applyNumberFormat="1" applyFont="1" applyFill="1" applyBorder="1" applyAlignment="1">
      <alignment horizontal="right" vertical="center" indent="2"/>
    </xf>
    <xf numFmtId="3" fontId="1" fillId="2" borderId="10" xfId="31" applyNumberFormat="1" applyFont="1" applyFill="1" applyBorder="1" applyAlignment="1">
      <alignment horizontal="right" vertical="center" indent="2"/>
    </xf>
    <xf numFmtId="3" fontId="1" fillId="2" borderId="5" xfId="31" applyNumberFormat="1" applyFont="1" applyFill="1" applyBorder="1" applyAlignment="1">
      <alignment horizontal="right" vertical="center" indent="2"/>
    </xf>
    <xf numFmtId="0" fontId="11" fillId="2" borderId="11" xfId="23" applyFont="1" applyFill="1" applyBorder="1" applyAlignment="1">
      <alignment horizontal="center" vertical="center" wrapText="1"/>
    </xf>
    <xf numFmtId="0" fontId="11" fillId="2" borderId="12" xfId="23" applyFont="1" applyFill="1" applyBorder="1" applyAlignment="1">
      <alignment horizontal="center" vertical="center" wrapText="1"/>
    </xf>
    <xf numFmtId="0" fontId="11" fillId="2" borderId="13" xfId="23" applyFont="1" applyFill="1" applyBorder="1" applyAlignment="1">
      <alignment horizontal="center" vertical="center" wrapText="1"/>
    </xf>
    <xf numFmtId="0" fontId="10" fillId="5" borderId="0" xfId="22" applyFont="1" applyFill="1" applyBorder="1" applyAlignment="1">
      <alignment horizontal="center" vertical="center" wrapText="1"/>
    </xf>
    <xf numFmtId="0" fontId="10" fillId="5" borderId="4" xfId="22" applyFont="1" applyFill="1" applyBorder="1" applyAlignment="1">
      <alignment horizontal="center" vertical="center" wrapText="1"/>
    </xf>
    <xf numFmtId="0" fontId="3" fillId="0" borderId="0" xfId="0" applyFont="1" applyAlignment="1">
      <alignment horizontal="left" vertical="center" wrapText="1"/>
    </xf>
    <xf numFmtId="0" fontId="9" fillId="5" borderId="8" xfId="0" applyFont="1" applyFill="1" applyBorder="1" applyAlignment="1">
      <alignment horizontal="center" vertical="center"/>
    </xf>
    <xf numFmtId="0" fontId="9" fillId="5" borderId="9" xfId="0" applyFont="1" applyFill="1" applyBorder="1" applyAlignment="1">
      <alignment horizontal="center" vertical="center"/>
    </xf>
    <xf numFmtId="0" fontId="9" fillId="5" borderId="6" xfId="0" applyFont="1" applyFill="1" applyBorder="1" applyAlignment="1">
      <alignment horizontal="center" vertical="center"/>
    </xf>
    <xf numFmtId="0" fontId="9" fillId="5" borderId="0" xfId="0" applyFont="1" applyFill="1" applyBorder="1" applyAlignment="1">
      <alignment horizontal="center" vertical="center"/>
    </xf>
    <xf numFmtId="0" fontId="9" fillId="5" borderId="4" xfId="0" applyFont="1" applyFill="1" applyBorder="1" applyAlignment="1">
      <alignment horizontal="center" vertical="center"/>
    </xf>
    <xf numFmtId="0" fontId="10" fillId="5" borderId="3" xfId="32" applyFont="1" applyFill="1" applyBorder="1" applyAlignment="1">
      <alignment horizontal="center" vertical="center" wrapText="1"/>
    </xf>
    <xf numFmtId="0" fontId="10" fillId="5" borderId="0" xfId="32" applyFont="1" applyFill="1" applyBorder="1" applyAlignment="1">
      <alignment horizontal="center" vertical="center" wrapText="1"/>
    </xf>
    <xf numFmtId="0" fontId="10" fillId="5" borderId="4" xfId="32" applyFont="1" applyFill="1" applyBorder="1" applyAlignment="1">
      <alignment horizontal="center" vertical="center" wrapText="1"/>
    </xf>
    <xf numFmtId="0" fontId="10" fillId="5" borderId="3" xfId="33" applyFont="1" applyFill="1" applyBorder="1" applyAlignment="1">
      <alignment horizontal="center" vertical="center" wrapText="1"/>
    </xf>
    <xf numFmtId="0" fontId="10" fillId="5" borderId="0" xfId="33" applyFont="1" applyFill="1" applyBorder="1" applyAlignment="1">
      <alignment horizontal="center" vertical="center" wrapText="1"/>
    </xf>
    <xf numFmtId="0" fontId="10" fillId="5" borderId="4" xfId="33" applyFont="1" applyFill="1" applyBorder="1" applyAlignment="1">
      <alignment horizontal="center" vertical="center" wrapText="1"/>
    </xf>
    <xf numFmtId="164" fontId="5" fillId="0" borderId="4" xfId="0" applyNumberFormat="1" applyFont="1" applyFill="1" applyBorder="1" applyAlignment="1">
      <alignment horizontal="right" vertical="center" indent="2"/>
    </xf>
    <xf numFmtId="164" fontId="5" fillId="0" borderId="2" xfId="0" applyNumberFormat="1" applyFont="1" applyFill="1" applyBorder="1" applyAlignment="1">
      <alignment horizontal="right" vertical="center" indent="2"/>
    </xf>
    <xf numFmtId="164" fontId="5" fillId="0" borderId="1" xfId="0" applyNumberFormat="1" applyFont="1" applyFill="1" applyBorder="1" applyAlignment="1">
      <alignment horizontal="right" vertical="center" indent="2"/>
    </xf>
    <xf numFmtId="164" fontId="5" fillId="0" borderId="6" xfId="0" applyNumberFormat="1" applyFont="1" applyFill="1" applyBorder="1" applyAlignment="1">
      <alignment horizontal="right" vertical="center" indent="2"/>
    </xf>
    <xf numFmtId="164" fontId="5" fillId="3" borderId="0" xfId="0" applyNumberFormat="1" applyFont="1" applyFill="1" applyBorder="1" applyAlignment="1">
      <alignment horizontal="right" vertical="center" indent="2"/>
    </xf>
    <xf numFmtId="164" fontId="5" fillId="3" borderId="4" xfId="0" applyNumberFormat="1" applyFont="1" applyFill="1" applyBorder="1" applyAlignment="1">
      <alignment horizontal="right" vertical="center" indent="2"/>
    </xf>
    <xf numFmtId="164" fontId="5" fillId="3" borderId="2" xfId="0" applyNumberFormat="1" applyFont="1" applyFill="1" applyBorder="1" applyAlignment="1">
      <alignment horizontal="right" vertical="center" indent="2"/>
    </xf>
    <xf numFmtId="164" fontId="5" fillId="0" borderId="0" xfId="0" applyNumberFormat="1" applyFont="1" applyFill="1" applyBorder="1" applyAlignment="1">
      <alignment horizontal="right" vertical="center" indent="2"/>
    </xf>
    <xf numFmtId="164" fontId="5" fillId="2" borderId="1" xfId="0" applyNumberFormat="1" applyFont="1" applyFill="1" applyBorder="1" applyAlignment="1">
      <alignment horizontal="right" vertical="center" indent="2"/>
    </xf>
    <xf numFmtId="164" fontId="5" fillId="2" borderId="5" xfId="0" applyNumberFormat="1" applyFont="1" applyFill="1" applyBorder="1" applyAlignment="1">
      <alignment horizontal="right" vertical="center" indent="2"/>
    </xf>
    <xf numFmtId="0" fontId="5" fillId="0" borderId="0" xfId="0" applyFont="1" applyAlignment="1">
      <alignment horizontal="left" vertical="center" wrapText="1"/>
    </xf>
    <xf numFmtId="0" fontId="5" fillId="0" borderId="0" xfId="0" applyFont="1" applyFill="1" applyAlignment="1">
      <alignment vertical="center"/>
    </xf>
    <xf numFmtId="0" fontId="5" fillId="0" borderId="0" xfId="0" applyFont="1" applyFill="1"/>
    <xf numFmtId="0" fontId="10" fillId="5" borderId="14" xfId="22" applyFont="1" applyFill="1" applyBorder="1" applyAlignment="1">
      <alignment horizontal="center" vertical="center" wrapText="1"/>
    </xf>
    <xf numFmtId="0" fontId="10" fillId="5" borderId="15" xfId="22" applyFont="1" applyFill="1" applyBorder="1" applyAlignment="1">
      <alignment horizontal="center" vertical="center" wrapText="1"/>
    </xf>
    <xf numFmtId="0" fontId="9" fillId="5" borderId="3" xfId="0" applyFont="1" applyFill="1" applyBorder="1" applyAlignment="1">
      <alignment horizontal="center" vertical="center"/>
    </xf>
    <xf numFmtId="164" fontId="5" fillId="0" borderId="0" xfId="0" applyNumberFormat="1" applyFont="1" applyFill="1" applyBorder="1"/>
    <xf numFmtId="0" fontId="5" fillId="0" borderId="0" xfId="0" applyFont="1" applyAlignment="1">
      <alignment vertical="center"/>
    </xf>
  </cellXfs>
  <cellStyles count="40">
    <cellStyle name="Besuchter Hyperlink" xfId="13" builtinId="9" hidden="1"/>
    <cellStyle name="Besuchter Hyperlink" xfId="15" builtinId="9" hidden="1"/>
    <cellStyle name="Link" xfId="12" builtinId="8" hidden="1"/>
    <cellStyle name="Link" xfId="14" builtinId="8" hidden="1"/>
    <cellStyle name="Standard" xfId="0" builtinId="0"/>
    <cellStyle name="Standard 10 2" xfId="1" xr:uid="{00000000-0005-0000-0000-000005000000}"/>
    <cellStyle name="Standard 18 2" xfId="16" xr:uid="{00000000-0005-0000-0000-000006000000}"/>
    <cellStyle name="Standard 2" xfId="2" xr:uid="{00000000-0005-0000-0000-000007000000}"/>
    <cellStyle name="Standard 21 2" xfId="7" xr:uid="{00000000-0005-0000-0000-000008000000}"/>
    <cellStyle name="Standard 24 2" xfId="31" xr:uid="{00000000-0005-0000-0000-000009000000}"/>
    <cellStyle name="style1430204880206" xfId="24" xr:uid="{00000000-0005-0000-0000-00000A000000}"/>
    <cellStyle name="style1430204880596" xfId="38" xr:uid="{00000000-0005-0000-0000-00000B000000}"/>
    <cellStyle name="style1430204880674" xfId="35" xr:uid="{00000000-0005-0000-0000-00000C000000}"/>
    <cellStyle name="style1430204880924" xfId="28" xr:uid="{00000000-0005-0000-0000-00000D000000}"/>
    <cellStyle name="style1430204880940" xfId="25" xr:uid="{00000000-0005-0000-0000-00000E000000}"/>
    <cellStyle name="style1430204881096" xfId="23" xr:uid="{00000000-0005-0000-0000-00000F000000}"/>
    <cellStyle name="style1430204881112" xfId="36" xr:uid="{00000000-0005-0000-0000-000010000000}"/>
    <cellStyle name="style1430204881159" xfId="34" xr:uid="{00000000-0005-0000-0000-000011000000}"/>
    <cellStyle name="style1430204881268" xfId="21" xr:uid="{00000000-0005-0000-0000-000012000000}"/>
    <cellStyle name="style1430204881284" xfId="33" xr:uid="{00000000-0005-0000-0000-000013000000}"/>
    <cellStyle name="style1430204881299" xfId="32" xr:uid="{00000000-0005-0000-0000-000014000000}"/>
    <cellStyle name="style1430204881346" xfId="22" xr:uid="{00000000-0005-0000-0000-000015000000}"/>
    <cellStyle name="style1430204881456" xfId="39" xr:uid="{00000000-0005-0000-0000-000016000000}"/>
    <cellStyle name="style1430204881471" xfId="37" xr:uid="{00000000-0005-0000-0000-000017000000}"/>
    <cellStyle name="style1490087193763" xfId="20" xr:uid="{00000000-0005-0000-0000-000018000000}"/>
    <cellStyle name="style1490087193826" xfId="19" xr:uid="{00000000-0005-0000-0000-000019000000}"/>
    <cellStyle name="style1490087193997" xfId="18" xr:uid="{00000000-0005-0000-0000-00001A000000}"/>
    <cellStyle name="style1490087194075" xfId="17" xr:uid="{00000000-0005-0000-0000-00001B000000}"/>
    <cellStyle name="style1490087704425" xfId="11" xr:uid="{00000000-0005-0000-0000-00001C000000}"/>
    <cellStyle name="style1490087704472" xfId="10" xr:uid="{00000000-0005-0000-0000-00001D000000}"/>
    <cellStyle name="style1490087704581" xfId="9" xr:uid="{00000000-0005-0000-0000-00001E000000}"/>
    <cellStyle name="style1490087704628" xfId="8" xr:uid="{00000000-0005-0000-0000-00001F000000}"/>
    <cellStyle name="style1490109065979" xfId="5" xr:uid="{00000000-0005-0000-0000-000020000000}"/>
    <cellStyle name="style1490109066025" xfId="6" xr:uid="{00000000-0005-0000-0000-000021000000}"/>
    <cellStyle name="style1490109066120" xfId="3" xr:uid="{00000000-0005-0000-0000-000022000000}"/>
    <cellStyle name="style1490109066167" xfId="4" xr:uid="{00000000-0005-0000-0000-000023000000}"/>
    <cellStyle name="style1490185103805" xfId="30" xr:uid="{00000000-0005-0000-0000-000024000000}"/>
    <cellStyle name="style1490185103915" xfId="29" xr:uid="{00000000-0005-0000-0000-000025000000}"/>
    <cellStyle name="style1490185103977" xfId="27" xr:uid="{00000000-0005-0000-0000-000026000000}"/>
    <cellStyle name="style1490185104086" xfId="26" xr:uid="{00000000-0005-0000-0000-000027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342900</xdr:colOff>
      <xdr:row>70</xdr:row>
      <xdr:rowOff>11962</xdr:rowOff>
    </xdr:to>
    <xdr:pic>
      <xdr:nvPicPr>
        <xdr:cNvPr id="5" name="Bild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0" y="0"/>
          <a:ext cx="11074400" cy="142359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25400</xdr:colOff>
      <xdr:row>0</xdr:row>
      <xdr:rowOff>12699</xdr:rowOff>
    </xdr:from>
    <xdr:to>
      <xdr:col>13</xdr:col>
      <xdr:colOff>330200</xdr:colOff>
      <xdr:row>69</xdr:row>
      <xdr:rowOff>176346</xdr:rowOff>
    </xdr:to>
    <xdr:pic>
      <xdr:nvPicPr>
        <xdr:cNvPr id="5" name="Bild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stretch>
          <a:fillRect/>
        </a:stretch>
      </xdr:blipFill>
      <xdr:spPr>
        <a:xfrm>
          <a:off x="25400" y="12699"/>
          <a:ext cx="11036300" cy="14184447"/>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34"/>
  <sheetViews>
    <sheetView tabSelected="1" workbookViewId="0">
      <selection sqref="A1:P1"/>
    </sheetView>
  </sheetViews>
  <sheetFormatPr baseColWidth="10" defaultRowHeight="15.6" x14ac:dyDescent="0.3"/>
  <cols>
    <col min="1" max="1" width="26" customWidth="1"/>
    <col min="2" max="19" width="12.8984375" customWidth="1"/>
  </cols>
  <sheetData>
    <row r="1" spans="1:20" ht="18" x14ac:dyDescent="0.3">
      <c r="A1" s="54" t="s">
        <v>38</v>
      </c>
      <c r="B1" s="54"/>
      <c r="C1" s="54"/>
      <c r="D1" s="54"/>
      <c r="E1" s="54"/>
      <c r="F1" s="54"/>
      <c r="G1" s="54"/>
      <c r="H1" s="54"/>
      <c r="I1" s="54"/>
      <c r="J1" s="54"/>
      <c r="K1" s="54"/>
      <c r="L1" s="54"/>
      <c r="M1" s="54"/>
      <c r="N1" s="54"/>
      <c r="O1" s="54"/>
      <c r="P1" s="54"/>
    </row>
    <row r="2" spans="1:20" x14ac:dyDescent="0.3">
      <c r="A2" s="2"/>
      <c r="B2" s="2"/>
      <c r="C2" s="2"/>
      <c r="D2" s="2"/>
      <c r="E2" s="2"/>
      <c r="F2" s="2"/>
      <c r="G2" s="2"/>
      <c r="H2" s="2"/>
      <c r="I2" s="2"/>
      <c r="J2" s="2"/>
      <c r="K2" s="2"/>
      <c r="L2" s="2"/>
      <c r="M2" s="2"/>
      <c r="N2" s="2"/>
      <c r="O2" s="2"/>
      <c r="P2" s="2"/>
      <c r="Q2" s="3"/>
      <c r="R2" s="3"/>
      <c r="S2" s="3"/>
      <c r="T2" s="3"/>
    </row>
    <row r="3" spans="1:20" ht="20.100000000000001" customHeight="1" x14ac:dyDescent="0.3">
      <c r="A3" s="21"/>
      <c r="B3" s="55" t="s">
        <v>26</v>
      </c>
      <c r="C3" s="56"/>
      <c r="D3" s="56"/>
      <c r="E3" s="56"/>
      <c r="F3" s="56"/>
      <c r="G3" s="56"/>
      <c r="H3" s="56"/>
      <c r="I3" s="56"/>
      <c r="J3" s="56"/>
      <c r="K3" s="56"/>
      <c r="L3" s="56"/>
      <c r="M3" s="56"/>
      <c r="N3" s="56"/>
      <c r="O3" s="56"/>
      <c r="P3" s="56"/>
      <c r="Q3" s="56"/>
      <c r="R3" s="56"/>
      <c r="S3" s="57"/>
    </row>
    <row r="4" spans="1:20" ht="20.100000000000001" customHeight="1" x14ac:dyDescent="0.3">
      <c r="A4" s="7"/>
      <c r="B4" s="81" t="s">
        <v>22</v>
      </c>
      <c r="C4" s="58"/>
      <c r="D4" s="59"/>
      <c r="E4" s="60" t="s">
        <v>27</v>
      </c>
      <c r="F4" s="61"/>
      <c r="G4" s="62"/>
      <c r="H4" s="63" t="s">
        <v>28</v>
      </c>
      <c r="I4" s="64"/>
      <c r="J4" s="65"/>
      <c r="K4" s="63" t="s">
        <v>29</v>
      </c>
      <c r="L4" s="64"/>
      <c r="M4" s="65"/>
      <c r="N4" s="63" t="s">
        <v>30</v>
      </c>
      <c r="O4" s="64"/>
      <c r="P4" s="65"/>
      <c r="Q4" s="63" t="s">
        <v>31</v>
      </c>
      <c r="R4" s="64"/>
      <c r="S4" s="65"/>
    </row>
    <row r="5" spans="1:20" ht="29.1" customHeight="1" x14ac:dyDescent="0.3">
      <c r="A5" s="7"/>
      <c r="B5" s="14" t="s">
        <v>22</v>
      </c>
      <c r="C5" s="79" t="s">
        <v>23</v>
      </c>
      <c r="D5" s="80"/>
      <c r="E5" s="15" t="s">
        <v>22</v>
      </c>
      <c r="F5" s="79" t="s">
        <v>23</v>
      </c>
      <c r="G5" s="80"/>
      <c r="H5" s="15" t="s">
        <v>22</v>
      </c>
      <c r="I5" s="79" t="s">
        <v>23</v>
      </c>
      <c r="J5" s="80"/>
      <c r="K5" s="15" t="s">
        <v>22</v>
      </c>
      <c r="L5" s="79" t="s">
        <v>23</v>
      </c>
      <c r="M5" s="80"/>
      <c r="N5" s="14" t="s">
        <v>22</v>
      </c>
      <c r="O5" s="79" t="s">
        <v>23</v>
      </c>
      <c r="P5" s="80"/>
      <c r="Q5" s="14" t="s">
        <v>22</v>
      </c>
      <c r="R5" s="79" t="s">
        <v>23</v>
      </c>
      <c r="S5" s="80"/>
    </row>
    <row r="6" spans="1:20" ht="20.100000000000001" customHeight="1" x14ac:dyDescent="0.3">
      <c r="A6" s="1" t="s">
        <v>20</v>
      </c>
      <c r="B6" s="49" t="s">
        <v>0</v>
      </c>
      <c r="C6" s="50"/>
      <c r="D6" s="22" t="s">
        <v>21</v>
      </c>
      <c r="E6" s="49" t="s">
        <v>0</v>
      </c>
      <c r="F6" s="50"/>
      <c r="G6" s="12" t="s">
        <v>21</v>
      </c>
      <c r="H6" s="49" t="s">
        <v>0</v>
      </c>
      <c r="I6" s="50"/>
      <c r="J6" s="12" t="s">
        <v>21</v>
      </c>
      <c r="K6" s="49" t="s">
        <v>0</v>
      </c>
      <c r="L6" s="50"/>
      <c r="M6" s="12" t="s">
        <v>21</v>
      </c>
      <c r="N6" s="49" t="s">
        <v>0</v>
      </c>
      <c r="O6" s="50"/>
      <c r="P6" s="22" t="s">
        <v>21</v>
      </c>
      <c r="Q6" s="49" t="s">
        <v>0</v>
      </c>
      <c r="R6" s="50"/>
      <c r="S6" s="22" t="s">
        <v>21</v>
      </c>
    </row>
    <row r="7" spans="1:20" ht="20.100000000000001" customHeight="1" x14ac:dyDescent="0.3">
      <c r="A7" s="16" t="s">
        <v>1</v>
      </c>
      <c r="B7" s="23">
        <v>88938</v>
      </c>
      <c r="C7" s="24">
        <v>12735</v>
      </c>
      <c r="D7" s="66">
        <v>14.318963772515685</v>
      </c>
      <c r="E7" s="25">
        <v>23488</v>
      </c>
      <c r="F7" s="24">
        <v>5433</v>
      </c>
      <c r="G7" s="66">
        <v>23.130960490463217</v>
      </c>
      <c r="H7" s="25">
        <v>19777</v>
      </c>
      <c r="I7" s="24">
        <v>2778</v>
      </c>
      <c r="J7" s="67">
        <v>14.046619810891439</v>
      </c>
      <c r="K7" s="26">
        <v>20490</v>
      </c>
      <c r="L7" s="27">
        <v>2472</v>
      </c>
      <c r="M7" s="68">
        <v>12.064421669106881</v>
      </c>
      <c r="N7" s="26">
        <v>19061</v>
      </c>
      <c r="O7" s="28">
        <v>1659</v>
      </c>
      <c r="P7" s="69">
        <v>8.7036356959236123</v>
      </c>
      <c r="Q7" s="26">
        <v>6122</v>
      </c>
      <c r="R7" s="28">
        <v>393</v>
      </c>
      <c r="S7" s="69">
        <v>6.4194707611891531</v>
      </c>
    </row>
    <row r="8" spans="1:20" ht="20.100000000000001" customHeight="1" x14ac:dyDescent="0.3">
      <c r="A8" s="19" t="s">
        <v>2</v>
      </c>
      <c r="B8" s="29">
        <v>91779</v>
      </c>
      <c r="C8" s="30">
        <v>15300</v>
      </c>
      <c r="D8" s="70">
        <v>16.67048017520348</v>
      </c>
      <c r="E8" s="31">
        <v>24631</v>
      </c>
      <c r="F8" s="30">
        <v>6813</v>
      </c>
      <c r="G8" s="71">
        <v>27.660265519061344</v>
      </c>
      <c r="H8" s="32">
        <v>22707</v>
      </c>
      <c r="I8" s="30">
        <v>3766</v>
      </c>
      <c r="J8" s="70">
        <v>16.585193993041795</v>
      </c>
      <c r="K8" s="33">
        <v>21817</v>
      </c>
      <c r="L8" s="34">
        <v>2753</v>
      </c>
      <c r="M8" s="72">
        <v>12.6186001741761</v>
      </c>
      <c r="N8" s="33">
        <v>16828</v>
      </c>
      <c r="O8" s="34">
        <v>1501</v>
      </c>
      <c r="P8" s="72">
        <v>8.9196577133349173</v>
      </c>
      <c r="Q8" s="33">
        <v>5796</v>
      </c>
      <c r="R8" s="30">
        <v>467</v>
      </c>
      <c r="S8" s="72">
        <v>8.0572808833678398</v>
      </c>
    </row>
    <row r="9" spans="1:20" ht="20.100000000000001" customHeight="1" x14ac:dyDescent="0.3">
      <c r="A9" s="17" t="s">
        <v>3</v>
      </c>
      <c r="B9" s="23">
        <v>31407</v>
      </c>
      <c r="C9" s="28">
        <v>5578</v>
      </c>
      <c r="D9" s="73">
        <v>17.760371891616519</v>
      </c>
      <c r="E9" s="35">
        <v>6543</v>
      </c>
      <c r="F9" s="28">
        <v>2339</v>
      </c>
      <c r="G9" s="66">
        <v>35.748127770136023</v>
      </c>
      <c r="H9" s="25">
        <v>9080</v>
      </c>
      <c r="I9" s="28">
        <v>1908</v>
      </c>
      <c r="J9" s="73">
        <v>21.013215859030836</v>
      </c>
      <c r="K9" s="36">
        <v>6494</v>
      </c>
      <c r="L9" s="27">
        <v>899</v>
      </c>
      <c r="M9" s="67">
        <v>13.843547890360334</v>
      </c>
      <c r="N9" s="36">
        <v>7185</v>
      </c>
      <c r="O9" s="27">
        <v>324</v>
      </c>
      <c r="P9" s="67">
        <v>4.5093945720250526</v>
      </c>
      <c r="Q9" s="36">
        <v>2105</v>
      </c>
      <c r="R9" s="28">
        <v>108</v>
      </c>
      <c r="S9" s="67">
        <v>5.130641330166271</v>
      </c>
    </row>
    <row r="10" spans="1:20" ht="20.100000000000001" customHeight="1" x14ac:dyDescent="0.3">
      <c r="A10" s="20" t="s">
        <v>4</v>
      </c>
      <c r="B10" s="29">
        <v>21214</v>
      </c>
      <c r="C10" s="30">
        <v>2230</v>
      </c>
      <c r="D10" s="70">
        <v>10.511926086546621</v>
      </c>
      <c r="E10" s="31">
        <v>3569</v>
      </c>
      <c r="F10" s="30">
        <v>859</v>
      </c>
      <c r="G10" s="71">
        <v>24.068366489212664</v>
      </c>
      <c r="H10" s="32">
        <v>5689</v>
      </c>
      <c r="I10" s="30">
        <v>740</v>
      </c>
      <c r="J10" s="70">
        <v>13.007558446124099</v>
      </c>
      <c r="K10" s="33">
        <v>4330</v>
      </c>
      <c r="L10" s="34">
        <v>364</v>
      </c>
      <c r="M10" s="72">
        <v>8.4064665127020781</v>
      </c>
      <c r="N10" s="33">
        <v>5665</v>
      </c>
      <c r="O10" s="34">
        <v>203</v>
      </c>
      <c r="P10" s="72">
        <v>3.5834068843777578</v>
      </c>
      <c r="Q10" s="33">
        <v>1961</v>
      </c>
      <c r="R10" s="30">
        <v>64</v>
      </c>
      <c r="S10" s="72">
        <v>3.2636409994900561</v>
      </c>
    </row>
    <row r="11" spans="1:20" ht="20.100000000000001" customHeight="1" x14ac:dyDescent="0.3">
      <c r="A11" s="17" t="s">
        <v>5</v>
      </c>
      <c r="B11" s="23">
        <v>5193</v>
      </c>
      <c r="C11" s="28">
        <v>534</v>
      </c>
      <c r="D11" s="73">
        <v>10.283073367995378</v>
      </c>
      <c r="E11" s="35">
        <v>1085</v>
      </c>
      <c r="F11" s="28">
        <v>198</v>
      </c>
      <c r="G11" s="66">
        <v>18.248847926267281</v>
      </c>
      <c r="H11" s="25">
        <v>1400</v>
      </c>
      <c r="I11" s="28">
        <v>151</v>
      </c>
      <c r="J11" s="73">
        <v>10.785714285714286</v>
      </c>
      <c r="K11" s="36">
        <v>1130</v>
      </c>
      <c r="L11" s="27">
        <v>105</v>
      </c>
      <c r="M11" s="67">
        <v>9.2920353982300892</v>
      </c>
      <c r="N11" s="36">
        <v>1142</v>
      </c>
      <c r="O11" s="27">
        <v>55</v>
      </c>
      <c r="P11" s="67">
        <v>4.8161120840630467</v>
      </c>
      <c r="Q11" s="36">
        <v>436</v>
      </c>
      <c r="R11" s="28">
        <v>25</v>
      </c>
      <c r="S11" s="67">
        <v>5.7339449541284404</v>
      </c>
    </row>
    <row r="12" spans="1:20" ht="20.100000000000001" customHeight="1" x14ac:dyDescent="0.3">
      <c r="A12" s="20" t="s">
        <v>6</v>
      </c>
      <c r="B12" s="29">
        <v>15767</v>
      </c>
      <c r="C12" s="30">
        <v>1957</v>
      </c>
      <c r="D12" s="70">
        <v>12.411999746305575</v>
      </c>
      <c r="E12" s="31">
        <v>4068</v>
      </c>
      <c r="F12" s="30">
        <v>849</v>
      </c>
      <c r="G12" s="71">
        <v>20.870206489675518</v>
      </c>
      <c r="H12" s="32">
        <v>4627</v>
      </c>
      <c r="I12" s="30">
        <v>613</v>
      </c>
      <c r="J12" s="70">
        <v>13.248325048627621</v>
      </c>
      <c r="K12" s="33">
        <v>3218</v>
      </c>
      <c r="L12" s="34">
        <v>304</v>
      </c>
      <c r="M12" s="72">
        <v>9.4468614045991295</v>
      </c>
      <c r="N12" s="33">
        <v>2834</v>
      </c>
      <c r="O12" s="34">
        <v>121</v>
      </c>
      <c r="P12" s="72">
        <v>4.2695836273817926</v>
      </c>
      <c r="Q12" s="33">
        <v>1020</v>
      </c>
      <c r="R12" s="30">
        <v>70</v>
      </c>
      <c r="S12" s="72">
        <v>6.8627450980392153</v>
      </c>
    </row>
    <row r="13" spans="1:20" ht="20.100000000000001" customHeight="1" x14ac:dyDescent="0.3">
      <c r="A13" s="17" t="s">
        <v>7</v>
      </c>
      <c r="B13" s="23">
        <v>47127</v>
      </c>
      <c r="C13" s="28">
        <v>7151</v>
      </c>
      <c r="D13" s="73">
        <v>15.173891824219663</v>
      </c>
      <c r="E13" s="35">
        <v>9958</v>
      </c>
      <c r="F13" s="28">
        <v>3149</v>
      </c>
      <c r="G13" s="66">
        <v>31.622815826471179</v>
      </c>
      <c r="H13" s="25">
        <v>11436</v>
      </c>
      <c r="I13" s="28">
        <v>1715</v>
      </c>
      <c r="J13" s="73">
        <v>14.996502273522211</v>
      </c>
      <c r="K13" s="36">
        <v>10914</v>
      </c>
      <c r="L13" s="27">
        <v>1258</v>
      </c>
      <c r="M13" s="67">
        <v>11.526479750778815</v>
      </c>
      <c r="N13" s="36">
        <v>11079</v>
      </c>
      <c r="O13" s="27">
        <v>746</v>
      </c>
      <c r="P13" s="67">
        <v>6.7334596985287485</v>
      </c>
      <c r="Q13" s="36">
        <v>3740</v>
      </c>
      <c r="R13" s="28">
        <v>283</v>
      </c>
      <c r="S13" s="67">
        <v>7.5668449197860959</v>
      </c>
    </row>
    <row r="14" spans="1:20" ht="20.100000000000001" customHeight="1" x14ac:dyDescent="0.3">
      <c r="A14" s="20" t="s">
        <v>8</v>
      </c>
      <c r="B14" s="29">
        <v>12281</v>
      </c>
      <c r="C14" s="30">
        <v>730</v>
      </c>
      <c r="D14" s="70">
        <v>5.9441413565670551</v>
      </c>
      <c r="E14" s="31">
        <v>2036</v>
      </c>
      <c r="F14" s="30">
        <v>254</v>
      </c>
      <c r="G14" s="71">
        <v>12.475442043222005</v>
      </c>
      <c r="H14" s="32">
        <v>3084</v>
      </c>
      <c r="I14" s="30">
        <v>239</v>
      </c>
      <c r="J14" s="70">
        <v>7.7496757457846952</v>
      </c>
      <c r="K14" s="33">
        <v>2392</v>
      </c>
      <c r="L14" s="34">
        <v>100</v>
      </c>
      <c r="M14" s="72">
        <v>4.1806020066889635</v>
      </c>
      <c r="N14" s="33">
        <v>3435</v>
      </c>
      <c r="O14" s="34">
        <v>83</v>
      </c>
      <c r="P14" s="72">
        <v>2.4163027656477438</v>
      </c>
      <c r="Q14" s="33">
        <v>1334</v>
      </c>
      <c r="R14" s="30">
        <v>54</v>
      </c>
      <c r="S14" s="72">
        <v>4.0479760119940034</v>
      </c>
    </row>
    <row r="15" spans="1:20" ht="20.100000000000001" customHeight="1" x14ac:dyDescent="0.3">
      <c r="A15" s="17" t="s">
        <v>9</v>
      </c>
      <c r="B15" s="23">
        <v>56513</v>
      </c>
      <c r="C15" s="28">
        <v>6709</v>
      </c>
      <c r="D15" s="73">
        <v>11.871604763505742</v>
      </c>
      <c r="E15" s="35">
        <v>13592</v>
      </c>
      <c r="F15" s="28">
        <v>2996</v>
      </c>
      <c r="G15" s="66">
        <v>22.042377869334903</v>
      </c>
      <c r="H15" s="25">
        <v>12721</v>
      </c>
      <c r="I15" s="28">
        <v>1664</v>
      </c>
      <c r="J15" s="73">
        <v>13.080732646804497</v>
      </c>
      <c r="K15" s="36">
        <v>13060</v>
      </c>
      <c r="L15" s="27">
        <v>1123</v>
      </c>
      <c r="M15" s="67">
        <v>8.5987748851454828</v>
      </c>
      <c r="N15" s="36">
        <v>13037</v>
      </c>
      <c r="O15" s="27">
        <v>747</v>
      </c>
      <c r="P15" s="67">
        <v>5.7298458234256344</v>
      </c>
      <c r="Q15" s="36">
        <v>4103</v>
      </c>
      <c r="R15" s="28">
        <v>179</v>
      </c>
      <c r="S15" s="67">
        <v>4.362661467219108</v>
      </c>
    </row>
    <row r="16" spans="1:20" ht="20.100000000000001" customHeight="1" x14ac:dyDescent="0.3">
      <c r="A16" s="20" t="s">
        <v>10</v>
      </c>
      <c r="B16" s="29">
        <v>111387</v>
      </c>
      <c r="C16" s="30">
        <v>19953</v>
      </c>
      <c r="D16" s="70">
        <v>17.91322147108729</v>
      </c>
      <c r="E16" s="31">
        <v>25115</v>
      </c>
      <c r="F16" s="30">
        <v>9289</v>
      </c>
      <c r="G16" s="71">
        <v>36.985865020903844</v>
      </c>
      <c r="H16" s="32">
        <v>25698</v>
      </c>
      <c r="I16" s="30">
        <v>4764</v>
      </c>
      <c r="J16" s="70">
        <v>18.538407658183516</v>
      </c>
      <c r="K16" s="33">
        <v>26964</v>
      </c>
      <c r="L16" s="34">
        <v>3400</v>
      </c>
      <c r="M16" s="72">
        <v>12.609405132769618</v>
      </c>
      <c r="N16" s="33">
        <v>24974</v>
      </c>
      <c r="O16" s="34">
        <v>1934</v>
      </c>
      <c r="P16" s="72">
        <v>7.7440538159686074</v>
      </c>
      <c r="Q16" s="33">
        <v>8636</v>
      </c>
      <c r="R16" s="30">
        <v>566</v>
      </c>
      <c r="S16" s="72">
        <v>6.5539601667438632</v>
      </c>
    </row>
    <row r="17" spans="1:19" ht="20.100000000000001" customHeight="1" x14ac:dyDescent="0.3">
      <c r="A17" s="17" t="s">
        <v>11</v>
      </c>
      <c r="B17" s="23">
        <v>29591</v>
      </c>
      <c r="C17" s="28">
        <v>4638</v>
      </c>
      <c r="D17" s="73">
        <v>15.673684566253252</v>
      </c>
      <c r="E17" s="35">
        <v>5776</v>
      </c>
      <c r="F17" s="28">
        <v>1973</v>
      </c>
      <c r="G17" s="66">
        <v>34.158587257617725</v>
      </c>
      <c r="H17" s="25">
        <v>7041</v>
      </c>
      <c r="I17" s="28">
        <v>1190</v>
      </c>
      <c r="J17" s="73">
        <v>16.90100837949155</v>
      </c>
      <c r="K17" s="36">
        <v>7575</v>
      </c>
      <c r="L17" s="27">
        <v>863</v>
      </c>
      <c r="M17" s="67">
        <v>11.392739273927392</v>
      </c>
      <c r="N17" s="36">
        <v>6922</v>
      </c>
      <c r="O17" s="27">
        <v>491</v>
      </c>
      <c r="P17" s="67">
        <v>7.0933256284310895</v>
      </c>
      <c r="Q17" s="36">
        <v>2277</v>
      </c>
      <c r="R17" s="28">
        <v>121</v>
      </c>
      <c r="S17" s="67">
        <v>5.3140096618357484</v>
      </c>
    </row>
    <row r="18" spans="1:19" ht="20.100000000000001" customHeight="1" x14ac:dyDescent="0.3">
      <c r="A18" s="20" t="s">
        <v>12</v>
      </c>
      <c r="B18" s="29">
        <v>5987</v>
      </c>
      <c r="C18" s="30">
        <v>678</v>
      </c>
      <c r="D18" s="70">
        <v>11.324536495740771</v>
      </c>
      <c r="E18" s="31">
        <v>1484</v>
      </c>
      <c r="F18" s="30">
        <v>381</v>
      </c>
      <c r="G18" s="71">
        <v>25.673854447439354</v>
      </c>
      <c r="H18" s="32">
        <v>1402</v>
      </c>
      <c r="I18" s="30">
        <v>125</v>
      </c>
      <c r="J18" s="70">
        <v>8.91583452211127</v>
      </c>
      <c r="K18" s="33">
        <v>1425</v>
      </c>
      <c r="L18" s="34">
        <v>103</v>
      </c>
      <c r="M18" s="72">
        <v>7.2280701754385959</v>
      </c>
      <c r="N18" s="33">
        <v>1244</v>
      </c>
      <c r="O18" s="34">
        <v>52</v>
      </c>
      <c r="P18" s="72">
        <v>4.180064308681672</v>
      </c>
      <c r="Q18" s="33">
        <v>432</v>
      </c>
      <c r="R18" s="30">
        <v>17</v>
      </c>
      <c r="S18" s="72">
        <v>3.9351851851851851</v>
      </c>
    </row>
    <row r="19" spans="1:19" ht="20.100000000000001" customHeight="1" x14ac:dyDescent="0.3">
      <c r="A19" s="17" t="s">
        <v>13</v>
      </c>
      <c r="B19" s="23">
        <v>35087</v>
      </c>
      <c r="C19" s="28">
        <v>3393</v>
      </c>
      <c r="D19" s="73">
        <v>9.670248240088922</v>
      </c>
      <c r="E19" s="35">
        <v>6042</v>
      </c>
      <c r="F19" s="28">
        <v>1275</v>
      </c>
      <c r="G19" s="66">
        <v>21.102284011916584</v>
      </c>
      <c r="H19" s="25">
        <v>9335</v>
      </c>
      <c r="I19" s="28">
        <v>1218</v>
      </c>
      <c r="J19" s="73">
        <v>13.047670058918051</v>
      </c>
      <c r="K19" s="36">
        <v>7485</v>
      </c>
      <c r="L19" s="27">
        <v>531</v>
      </c>
      <c r="M19" s="67">
        <v>7.0941883767535074</v>
      </c>
      <c r="N19" s="36">
        <v>9008</v>
      </c>
      <c r="O19" s="27">
        <v>280</v>
      </c>
      <c r="P19" s="67">
        <v>3.1083481349911191</v>
      </c>
      <c r="Q19" s="36">
        <v>3217</v>
      </c>
      <c r="R19" s="28">
        <v>89</v>
      </c>
      <c r="S19" s="67">
        <v>2.7665526888405347</v>
      </c>
    </row>
    <row r="20" spans="1:19" ht="20.100000000000001" customHeight="1" x14ac:dyDescent="0.3">
      <c r="A20" s="20" t="s">
        <v>14</v>
      </c>
      <c r="B20" s="29">
        <v>18232</v>
      </c>
      <c r="C20" s="30">
        <v>1571</v>
      </c>
      <c r="D20" s="70">
        <v>8.6167178587099595</v>
      </c>
      <c r="E20" s="31">
        <v>3441</v>
      </c>
      <c r="F20" s="30">
        <v>726</v>
      </c>
      <c r="G20" s="71">
        <v>21.098517872711419</v>
      </c>
      <c r="H20" s="32">
        <v>3957</v>
      </c>
      <c r="I20" s="30">
        <v>501</v>
      </c>
      <c r="J20" s="70">
        <v>12.661106899166036</v>
      </c>
      <c r="K20" s="33">
        <v>3315</v>
      </c>
      <c r="L20" s="34">
        <v>181</v>
      </c>
      <c r="M20" s="72">
        <v>5.460030165912519</v>
      </c>
      <c r="N20" s="33">
        <v>5430</v>
      </c>
      <c r="O20" s="34">
        <v>114</v>
      </c>
      <c r="P20" s="72">
        <v>2.0994475138121547</v>
      </c>
      <c r="Q20" s="33">
        <v>2089</v>
      </c>
      <c r="R20" s="30">
        <v>49</v>
      </c>
      <c r="S20" s="72">
        <v>2.3456199138343705</v>
      </c>
    </row>
    <row r="21" spans="1:19" ht="20.100000000000001" customHeight="1" x14ac:dyDescent="0.3">
      <c r="A21" s="18" t="s">
        <v>15</v>
      </c>
      <c r="B21" s="37">
        <v>20095</v>
      </c>
      <c r="C21" s="38">
        <v>2245</v>
      </c>
      <c r="D21" s="73">
        <v>11.171933316745459</v>
      </c>
      <c r="E21" s="39">
        <v>4254</v>
      </c>
      <c r="F21" s="38">
        <v>960</v>
      </c>
      <c r="G21" s="66">
        <v>22.566995768688294</v>
      </c>
      <c r="H21" s="40">
        <v>4674</v>
      </c>
      <c r="I21" s="38">
        <v>575</v>
      </c>
      <c r="J21" s="73">
        <v>12.302096705177579</v>
      </c>
      <c r="K21" s="41">
        <v>5113</v>
      </c>
      <c r="L21" s="42">
        <v>366</v>
      </c>
      <c r="M21" s="67">
        <v>7.1582241345589672</v>
      </c>
      <c r="N21" s="41">
        <v>4694</v>
      </c>
      <c r="O21" s="42">
        <v>270</v>
      </c>
      <c r="P21" s="67">
        <v>5.7520238602471245</v>
      </c>
      <c r="Q21" s="41">
        <v>1360</v>
      </c>
      <c r="R21" s="28">
        <v>74</v>
      </c>
      <c r="S21" s="67">
        <v>5.4411764705882355</v>
      </c>
    </row>
    <row r="22" spans="1:19" ht="20.100000000000001" customHeight="1" x14ac:dyDescent="0.3">
      <c r="A22" s="20" t="s">
        <v>16</v>
      </c>
      <c r="B22" s="29">
        <v>15017</v>
      </c>
      <c r="C22" s="30">
        <v>1557</v>
      </c>
      <c r="D22" s="70">
        <v>10.368249317440235</v>
      </c>
      <c r="E22" s="31">
        <v>2853</v>
      </c>
      <c r="F22" s="30">
        <v>714</v>
      </c>
      <c r="G22" s="71">
        <v>25.026288117770768</v>
      </c>
      <c r="H22" s="32">
        <v>3793</v>
      </c>
      <c r="I22" s="30">
        <v>469</v>
      </c>
      <c r="J22" s="70">
        <v>12.364882678618509</v>
      </c>
      <c r="K22" s="33">
        <v>2553</v>
      </c>
      <c r="L22" s="34">
        <v>168</v>
      </c>
      <c r="M22" s="72">
        <v>6.5804935370152764</v>
      </c>
      <c r="N22" s="33">
        <v>4322</v>
      </c>
      <c r="O22" s="34">
        <v>133</v>
      </c>
      <c r="P22" s="72">
        <v>3.0772790374826471</v>
      </c>
      <c r="Q22" s="33">
        <v>1496</v>
      </c>
      <c r="R22" s="30">
        <v>73</v>
      </c>
      <c r="S22" s="72">
        <v>4.8796791443850269</v>
      </c>
    </row>
    <row r="23" spans="1:19" ht="20.100000000000001" customHeight="1" x14ac:dyDescent="0.3">
      <c r="A23" s="10" t="s">
        <v>17</v>
      </c>
      <c r="B23" s="43">
        <v>133238</v>
      </c>
      <c r="C23" s="44">
        <v>15059</v>
      </c>
      <c r="D23" s="74">
        <v>11.302331166784251</v>
      </c>
      <c r="E23" s="43">
        <v>24484</v>
      </c>
      <c r="F23" s="44">
        <v>6167</v>
      </c>
      <c r="G23" s="74">
        <v>25.187877797745468</v>
      </c>
      <c r="H23" s="43">
        <v>34938</v>
      </c>
      <c r="I23" s="44">
        <v>5075</v>
      </c>
      <c r="J23" s="74">
        <v>14.525731295437632</v>
      </c>
      <c r="K23" s="43">
        <v>26569</v>
      </c>
      <c r="L23" s="44">
        <v>2243</v>
      </c>
      <c r="M23" s="74">
        <v>8.4421694455944891</v>
      </c>
      <c r="N23" s="43">
        <v>35045</v>
      </c>
      <c r="O23" s="44">
        <v>1137</v>
      </c>
      <c r="P23" s="74">
        <v>3.2444000570694818</v>
      </c>
      <c r="Q23" s="43">
        <v>12202</v>
      </c>
      <c r="R23" s="44">
        <v>437</v>
      </c>
      <c r="S23" s="74">
        <v>3.5813801016226843</v>
      </c>
    </row>
    <row r="24" spans="1:19" ht="20.100000000000001" customHeight="1" x14ac:dyDescent="0.3">
      <c r="A24" s="5" t="s">
        <v>18</v>
      </c>
      <c r="B24" s="45">
        <v>472377</v>
      </c>
      <c r="C24" s="46">
        <v>71900</v>
      </c>
      <c r="D24" s="67">
        <v>15.220893481266023</v>
      </c>
      <c r="E24" s="45">
        <v>113451</v>
      </c>
      <c r="F24" s="46">
        <v>32041</v>
      </c>
      <c r="G24" s="67">
        <v>28.242148592784549</v>
      </c>
      <c r="H24" s="45">
        <v>111483</v>
      </c>
      <c r="I24" s="46">
        <v>17341</v>
      </c>
      <c r="J24" s="67">
        <v>15.554837957356726</v>
      </c>
      <c r="K24" s="45">
        <v>111706</v>
      </c>
      <c r="L24" s="46">
        <v>12747</v>
      </c>
      <c r="M24" s="67">
        <v>11.411204411580398</v>
      </c>
      <c r="N24" s="45">
        <v>101815</v>
      </c>
      <c r="O24" s="46">
        <v>7576</v>
      </c>
      <c r="P24" s="67">
        <v>7.4409468153022642</v>
      </c>
      <c r="Q24" s="45">
        <v>33922</v>
      </c>
      <c r="R24" s="46">
        <v>2195</v>
      </c>
      <c r="S24" s="67">
        <v>6.4707269618536642</v>
      </c>
    </row>
    <row r="25" spans="1:19" ht="20.100000000000001" customHeight="1" x14ac:dyDescent="0.3">
      <c r="A25" s="11" t="s">
        <v>19</v>
      </c>
      <c r="B25" s="47">
        <v>605615</v>
      </c>
      <c r="C25" s="48">
        <v>86959</v>
      </c>
      <c r="D25" s="75">
        <v>14.358792302040074</v>
      </c>
      <c r="E25" s="47">
        <v>137935</v>
      </c>
      <c r="F25" s="48">
        <v>38208</v>
      </c>
      <c r="G25" s="75">
        <v>27.700003624895785</v>
      </c>
      <c r="H25" s="47">
        <v>146421</v>
      </c>
      <c r="I25" s="48">
        <v>22416</v>
      </c>
      <c r="J25" s="75">
        <v>15.30927940664249</v>
      </c>
      <c r="K25" s="47">
        <v>138275</v>
      </c>
      <c r="L25" s="48">
        <v>14990</v>
      </c>
      <c r="M25" s="75">
        <v>10.840715964563371</v>
      </c>
      <c r="N25" s="47">
        <v>136860</v>
      </c>
      <c r="O25" s="48">
        <v>8713</v>
      </c>
      <c r="P25" s="75">
        <v>6.3663597837205907</v>
      </c>
      <c r="Q25" s="47">
        <v>46124</v>
      </c>
      <c r="R25" s="48">
        <v>2632</v>
      </c>
      <c r="S25" s="75">
        <v>5.706356777382708</v>
      </c>
    </row>
    <row r="26" spans="1:19" x14ac:dyDescent="0.3">
      <c r="A26" s="8"/>
      <c r="B26" s="6"/>
      <c r="C26" s="6"/>
      <c r="D26" s="9"/>
      <c r="E26" s="6"/>
      <c r="F26" s="6"/>
      <c r="G26" s="9"/>
      <c r="H26" s="6"/>
      <c r="I26" s="6"/>
      <c r="J26" s="9"/>
      <c r="K26" s="6"/>
      <c r="L26" s="6"/>
      <c r="M26" s="9"/>
      <c r="N26" s="6"/>
      <c r="O26" s="6"/>
      <c r="P26" s="9"/>
      <c r="Q26" s="6"/>
      <c r="R26" s="6"/>
      <c r="S26" s="9"/>
    </row>
    <row r="27" spans="1:19" ht="36" customHeight="1" x14ac:dyDescent="0.3">
      <c r="A27" s="76" t="s">
        <v>37</v>
      </c>
      <c r="B27" s="76"/>
      <c r="C27" s="76"/>
      <c r="D27" s="76"/>
      <c r="E27" s="76"/>
      <c r="F27" s="76"/>
      <c r="G27" s="76"/>
      <c r="H27" s="76"/>
      <c r="I27" s="76"/>
      <c r="J27" s="76"/>
      <c r="K27" s="76"/>
      <c r="L27" s="76"/>
      <c r="M27" s="76"/>
      <c r="N27" s="76"/>
      <c r="O27" s="76"/>
      <c r="P27" s="76"/>
      <c r="Q27" s="76"/>
      <c r="R27" s="76"/>
      <c r="S27" s="76"/>
    </row>
    <row r="28" spans="1:19" x14ac:dyDescent="0.3">
      <c r="A28" s="77" t="s">
        <v>39</v>
      </c>
      <c r="B28" s="78"/>
      <c r="C28" s="78"/>
      <c r="D28" s="78"/>
      <c r="E28" s="78"/>
      <c r="F28" s="78"/>
      <c r="G28" s="78"/>
      <c r="H28" s="78"/>
      <c r="I28" s="78"/>
      <c r="J28" s="78"/>
      <c r="K28" s="78"/>
      <c r="L28" s="78"/>
      <c r="M28" s="78"/>
      <c r="N28" s="78"/>
      <c r="O28" s="78"/>
      <c r="P28" s="78"/>
      <c r="Q28" s="78"/>
      <c r="R28" s="78"/>
      <c r="S28" s="78"/>
    </row>
    <row r="29" spans="1:19" x14ac:dyDescent="0.3">
      <c r="A29" s="78"/>
      <c r="B29" s="78"/>
      <c r="C29" s="78"/>
      <c r="D29" s="78"/>
      <c r="E29" s="78"/>
      <c r="F29" s="78"/>
      <c r="G29" s="78"/>
      <c r="H29" s="78"/>
      <c r="I29" s="78"/>
      <c r="J29" s="78"/>
      <c r="K29" s="78"/>
      <c r="L29" s="78"/>
      <c r="M29" s="78"/>
      <c r="N29" s="78"/>
      <c r="O29" s="78"/>
      <c r="P29" s="78"/>
      <c r="Q29" s="78"/>
      <c r="R29" s="78"/>
      <c r="S29" s="78"/>
    </row>
    <row r="30" spans="1:19" x14ac:dyDescent="0.3">
      <c r="A30" s="4"/>
      <c r="B30" s="4"/>
      <c r="C30" s="4"/>
      <c r="D30" s="4"/>
      <c r="E30" s="4"/>
      <c r="F30" s="4"/>
      <c r="G30" s="4"/>
      <c r="H30" s="4"/>
      <c r="I30" s="4"/>
      <c r="J30" s="4"/>
      <c r="K30" s="4"/>
      <c r="L30" s="4"/>
      <c r="M30" s="4"/>
      <c r="N30" s="4"/>
      <c r="O30" s="4"/>
      <c r="P30" s="4"/>
      <c r="Q30" s="4"/>
      <c r="R30" s="4"/>
      <c r="S30" s="4"/>
    </row>
    <row r="31" spans="1:19" x14ac:dyDescent="0.3">
      <c r="A31" s="13"/>
      <c r="B31" s="13"/>
      <c r="C31" s="13"/>
      <c r="D31" s="13"/>
      <c r="E31" s="13"/>
      <c r="F31" s="13"/>
      <c r="G31" s="13"/>
      <c r="H31" s="13"/>
      <c r="I31" s="13"/>
      <c r="J31" s="13"/>
      <c r="K31" s="13"/>
      <c r="L31" s="13"/>
      <c r="M31" s="13"/>
      <c r="N31" s="13"/>
      <c r="O31" s="13"/>
      <c r="P31" s="13"/>
      <c r="Q31" s="13"/>
      <c r="R31" s="13"/>
      <c r="S31" s="13"/>
    </row>
    <row r="32" spans="1:19" x14ac:dyDescent="0.3">
      <c r="A32" s="13"/>
      <c r="B32" s="13"/>
      <c r="C32" s="13"/>
      <c r="D32" s="13"/>
      <c r="E32" s="13"/>
      <c r="F32" s="13"/>
      <c r="G32" s="13"/>
      <c r="H32" s="13"/>
      <c r="I32" s="13"/>
      <c r="J32" s="13"/>
      <c r="K32" s="13"/>
      <c r="L32" s="13"/>
      <c r="M32" s="13"/>
      <c r="N32" s="13"/>
      <c r="O32" s="13"/>
      <c r="P32" s="13"/>
      <c r="Q32" s="13"/>
      <c r="R32" s="13"/>
      <c r="S32" s="13"/>
    </row>
    <row r="33" spans="1:19" x14ac:dyDescent="0.3">
      <c r="A33" s="13"/>
      <c r="B33" s="13"/>
      <c r="C33" s="13"/>
      <c r="D33" s="13"/>
      <c r="E33" s="13"/>
      <c r="F33" s="13"/>
      <c r="G33" s="13"/>
      <c r="H33" s="13"/>
      <c r="I33" s="13"/>
      <c r="J33" s="13"/>
      <c r="K33" s="13"/>
      <c r="L33" s="13"/>
      <c r="M33" s="13"/>
      <c r="N33" s="13"/>
      <c r="O33" s="13"/>
      <c r="P33" s="13"/>
      <c r="Q33" s="13"/>
      <c r="R33" s="13"/>
      <c r="S33" s="13"/>
    </row>
    <row r="34" spans="1:19" x14ac:dyDescent="0.3">
      <c r="A34" s="13"/>
      <c r="B34" s="13"/>
      <c r="C34" s="13"/>
      <c r="D34" s="13"/>
      <c r="E34" s="13"/>
      <c r="F34" s="13"/>
      <c r="G34" s="13"/>
      <c r="H34" s="13"/>
      <c r="I34" s="13"/>
      <c r="J34" s="13"/>
      <c r="K34" s="13"/>
      <c r="L34" s="13"/>
      <c r="M34" s="13"/>
      <c r="N34" s="13"/>
      <c r="O34" s="13"/>
      <c r="P34" s="13"/>
      <c r="Q34" s="13"/>
      <c r="R34" s="13"/>
      <c r="S34" s="13"/>
    </row>
  </sheetData>
  <mergeCells count="21">
    <mergeCell ref="R5:S5"/>
    <mergeCell ref="A1:P1"/>
    <mergeCell ref="B3:S3"/>
    <mergeCell ref="B4:D4"/>
    <mergeCell ref="E4:G4"/>
    <mergeCell ref="H4:J4"/>
    <mergeCell ref="K4:M4"/>
    <mergeCell ref="N4:P4"/>
    <mergeCell ref="Q4:S4"/>
    <mergeCell ref="C5:D5"/>
    <mergeCell ref="F5:G5"/>
    <mergeCell ref="I5:J5"/>
    <mergeCell ref="L5:M5"/>
    <mergeCell ref="O5:P5"/>
    <mergeCell ref="A27:S27"/>
    <mergeCell ref="B6:C6"/>
    <mergeCell ref="E6:F6"/>
    <mergeCell ref="H6:I6"/>
    <mergeCell ref="K6:L6"/>
    <mergeCell ref="N6:O6"/>
    <mergeCell ref="Q6:R6"/>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4"/>
  <sheetViews>
    <sheetView zoomScaleNormal="100" workbookViewId="0">
      <selection sqref="A1:P1"/>
    </sheetView>
  </sheetViews>
  <sheetFormatPr baseColWidth="10" defaultRowHeight="15.6" x14ac:dyDescent="0.3"/>
  <cols>
    <col min="1" max="1" width="26" customWidth="1"/>
    <col min="2" max="19" width="12.8984375" customWidth="1"/>
  </cols>
  <sheetData>
    <row r="1" spans="1:20" ht="18" x14ac:dyDescent="0.3">
      <c r="A1" s="54" t="s">
        <v>34</v>
      </c>
      <c r="B1" s="54"/>
      <c r="C1" s="54"/>
      <c r="D1" s="54"/>
      <c r="E1" s="54"/>
      <c r="F1" s="54"/>
      <c r="G1" s="54"/>
      <c r="H1" s="54"/>
      <c r="I1" s="54"/>
      <c r="J1" s="54"/>
      <c r="K1" s="54"/>
      <c r="L1" s="54"/>
      <c r="M1" s="54"/>
      <c r="N1" s="54"/>
      <c r="O1" s="54"/>
      <c r="P1" s="54"/>
    </row>
    <row r="2" spans="1:20" x14ac:dyDescent="0.3">
      <c r="A2" s="2"/>
      <c r="B2" s="2"/>
      <c r="C2" s="2"/>
      <c r="D2" s="2"/>
      <c r="E2" s="2"/>
      <c r="F2" s="2"/>
      <c r="G2" s="2"/>
      <c r="H2" s="2"/>
      <c r="I2" s="2"/>
      <c r="J2" s="2"/>
      <c r="K2" s="2"/>
      <c r="L2" s="2"/>
      <c r="M2" s="2"/>
      <c r="N2" s="2"/>
      <c r="O2" s="2"/>
      <c r="P2" s="2"/>
      <c r="Q2" s="3"/>
      <c r="R2" s="3"/>
      <c r="S2" s="3"/>
      <c r="T2" s="3"/>
    </row>
    <row r="3" spans="1:20" ht="20.100000000000001" customHeight="1" x14ac:dyDescent="0.3">
      <c r="A3" s="21"/>
      <c r="B3" s="55" t="s">
        <v>26</v>
      </c>
      <c r="C3" s="56"/>
      <c r="D3" s="56"/>
      <c r="E3" s="56"/>
      <c r="F3" s="56"/>
      <c r="G3" s="56"/>
      <c r="H3" s="56"/>
      <c r="I3" s="56"/>
      <c r="J3" s="56"/>
      <c r="K3" s="56"/>
      <c r="L3" s="56"/>
      <c r="M3" s="56"/>
      <c r="N3" s="56"/>
      <c r="O3" s="56"/>
      <c r="P3" s="56"/>
      <c r="Q3" s="56"/>
      <c r="R3" s="56"/>
      <c r="S3" s="57"/>
    </row>
    <row r="4" spans="1:20" ht="20.100000000000001" customHeight="1" x14ac:dyDescent="0.3">
      <c r="A4" s="7"/>
      <c r="B4" s="58" t="s">
        <v>22</v>
      </c>
      <c r="C4" s="58"/>
      <c r="D4" s="59"/>
      <c r="E4" s="60" t="s">
        <v>27</v>
      </c>
      <c r="F4" s="61"/>
      <c r="G4" s="62"/>
      <c r="H4" s="63" t="s">
        <v>28</v>
      </c>
      <c r="I4" s="64"/>
      <c r="J4" s="65"/>
      <c r="K4" s="63" t="s">
        <v>29</v>
      </c>
      <c r="L4" s="64"/>
      <c r="M4" s="65"/>
      <c r="N4" s="64" t="s">
        <v>30</v>
      </c>
      <c r="O4" s="64"/>
      <c r="P4" s="65"/>
      <c r="Q4" s="64" t="s">
        <v>31</v>
      </c>
      <c r="R4" s="64"/>
      <c r="S4" s="65"/>
    </row>
    <row r="5" spans="1:20" ht="29.1" customHeight="1" x14ac:dyDescent="0.3">
      <c r="A5" s="7"/>
      <c r="B5" s="14" t="s">
        <v>22</v>
      </c>
      <c r="C5" s="52" t="s">
        <v>23</v>
      </c>
      <c r="D5" s="53"/>
      <c r="E5" s="15" t="s">
        <v>22</v>
      </c>
      <c r="F5" s="52" t="s">
        <v>23</v>
      </c>
      <c r="G5" s="53"/>
      <c r="H5" s="15" t="s">
        <v>22</v>
      </c>
      <c r="I5" s="52" t="s">
        <v>23</v>
      </c>
      <c r="J5" s="53"/>
      <c r="K5" s="15" t="s">
        <v>22</v>
      </c>
      <c r="L5" s="52" t="s">
        <v>23</v>
      </c>
      <c r="M5" s="53"/>
      <c r="N5" s="14" t="s">
        <v>22</v>
      </c>
      <c r="O5" s="52" t="s">
        <v>23</v>
      </c>
      <c r="P5" s="53"/>
      <c r="Q5" s="14" t="s">
        <v>22</v>
      </c>
      <c r="R5" s="52" t="s">
        <v>23</v>
      </c>
      <c r="S5" s="53"/>
    </row>
    <row r="6" spans="1:20" ht="20.100000000000001" customHeight="1" x14ac:dyDescent="0.3">
      <c r="A6" s="1" t="s">
        <v>20</v>
      </c>
      <c r="B6" s="49" t="s">
        <v>0</v>
      </c>
      <c r="C6" s="50"/>
      <c r="D6" s="22" t="s">
        <v>21</v>
      </c>
      <c r="E6" s="51" t="s">
        <v>0</v>
      </c>
      <c r="F6" s="50"/>
      <c r="G6" s="12" t="s">
        <v>21</v>
      </c>
      <c r="H6" s="51" t="s">
        <v>0</v>
      </c>
      <c r="I6" s="50"/>
      <c r="J6" s="12" t="s">
        <v>21</v>
      </c>
      <c r="K6" s="51" t="s">
        <v>0</v>
      </c>
      <c r="L6" s="50"/>
      <c r="M6" s="12" t="s">
        <v>21</v>
      </c>
      <c r="N6" s="51" t="s">
        <v>0</v>
      </c>
      <c r="O6" s="50"/>
      <c r="P6" s="22" t="s">
        <v>21</v>
      </c>
      <c r="Q6" s="51" t="s">
        <v>0</v>
      </c>
      <c r="R6" s="50"/>
      <c r="S6" s="22" t="s">
        <v>21</v>
      </c>
    </row>
    <row r="7" spans="1:20" ht="20.100000000000001" customHeight="1" x14ac:dyDescent="0.3">
      <c r="A7" s="16" t="s">
        <v>1</v>
      </c>
      <c r="B7" s="23">
        <v>87869</v>
      </c>
      <c r="C7" s="24">
        <v>12048</v>
      </c>
      <c r="D7" s="66">
        <v>13.711320260842847</v>
      </c>
      <c r="E7" s="25">
        <v>22821</v>
      </c>
      <c r="F7" s="24">
        <v>5074</v>
      </c>
      <c r="G7" s="66">
        <v>22.233907366022525</v>
      </c>
      <c r="H7" s="25">
        <v>21105</v>
      </c>
      <c r="I7" s="24">
        <v>2841</v>
      </c>
      <c r="J7" s="67">
        <v>13.461265103056148</v>
      </c>
      <c r="K7" s="26">
        <v>19803</v>
      </c>
      <c r="L7" s="27">
        <v>2313</v>
      </c>
      <c r="M7" s="68">
        <v>11.680048477503409</v>
      </c>
      <c r="N7" s="26">
        <v>18671</v>
      </c>
      <c r="O7" s="28">
        <v>1495</v>
      </c>
      <c r="P7" s="69">
        <v>8.0070697873707886</v>
      </c>
      <c r="Q7" s="26">
        <v>5469</v>
      </c>
      <c r="R7" s="28">
        <v>325</v>
      </c>
      <c r="S7" s="69">
        <v>5.9425854818065451</v>
      </c>
    </row>
    <row r="8" spans="1:20" ht="20.100000000000001" customHeight="1" x14ac:dyDescent="0.3">
      <c r="A8" s="19" t="s">
        <v>2</v>
      </c>
      <c r="B8" s="29">
        <v>87899</v>
      </c>
      <c r="C8" s="30">
        <v>15820</v>
      </c>
      <c r="D8" s="70">
        <v>17.99792944174564</v>
      </c>
      <c r="E8" s="31">
        <v>23743</v>
      </c>
      <c r="F8" s="30">
        <v>7166</v>
      </c>
      <c r="G8" s="71">
        <v>30.181527186960366</v>
      </c>
      <c r="H8" s="32">
        <v>21734</v>
      </c>
      <c r="I8" s="30">
        <v>3891</v>
      </c>
      <c r="J8" s="70">
        <v>17.902825066715742</v>
      </c>
      <c r="K8" s="33">
        <v>20676</v>
      </c>
      <c r="L8" s="34">
        <v>2804</v>
      </c>
      <c r="M8" s="72">
        <v>13.561617334107176</v>
      </c>
      <c r="N8" s="33">
        <v>16626</v>
      </c>
      <c r="O8" s="34">
        <v>1537</v>
      </c>
      <c r="P8" s="72">
        <v>9.2445567183928787</v>
      </c>
      <c r="Q8" s="33">
        <v>5120</v>
      </c>
      <c r="R8" s="30">
        <v>422</v>
      </c>
      <c r="S8" s="72">
        <v>8.2421875</v>
      </c>
    </row>
    <row r="9" spans="1:20" ht="20.100000000000001" customHeight="1" x14ac:dyDescent="0.3">
      <c r="A9" s="17" t="s">
        <v>3</v>
      </c>
      <c r="B9" s="23">
        <v>29340</v>
      </c>
      <c r="C9" s="28">
        <v>5258</v>
      </c>
      <c r="D9" s="73">
        <v>17.920927062031357</v>
      </c>
      <c r="E9" s="35">
        <v>6055</v>
      </c>
      <c r="F9" s="28">
        <v>2156</v>
      </c>
      <c r="G9" s="66">
        <v>35.606936416184972</v>
      </c>
      <c r="H9" s="25">
        <v>8186</v>
      </c>
      <c r="I9" s="28">
        <v>1838</v>
      </c>
      <c r="J9" s="73">
        <v>22.452968482775471</v>
      </c>
      <c r="K9" s="36">
        <v>6217</v>
      </c>
      <c r="L9" s="27">
        <v>833</v>
      </c>
      <c r="M9" s="67">
        <v>13.398745375583079</v>
      </c>
      <c r="N9" s="36">
        <v>6970</v>
      </c>
      <c r="O9" s="27">
        <v>334</v>
      </c>
      <c r="P9" s="67">
        <v>4.7919655667144907</v>
      </c>
      <c r="Q9" s="36">
        <v>1912</v>
      </c>
      <c r="R9" s="28">
        <v>97</v>
      </c>
      <c r="S9" s="67">
        <v>5.0732217573221758</v>
      </c>
    </row>
    <row r="10" spans="1:20" ht="20.100000000000001" customHeight="1" x14ac:dyDescent="0.3">
      <c r="A10" s="20" t="s">
        <v>4</v>
      </c>
      <c r="B10" s="29">
        <v>20438</v>
      </c>
      <c r="C10" s="30">
        <v>2471</v>
      </c>
      <c r="D10" s="70">
        <v>12.090224092376944</v>
      </c>
      <c r="E10" s="31">
        <v>3557</v>
      </c>
      <c r="F10" s="30">
        <v>972</v>
      </c>
      <c r="G10" s="71">
        <v>27.326398650548217</v>
      </c>
      <c r="H10" s="32">
        <v>5021</v>
      </c>
      <c r="I10" s="30">
        <v>833</v>
      </c>
      <c r="J10" s="70">
        <v>16.590320653256324</v>
      </c>
      <c r="K10" s="33">
        <v>4301</v>
      </c>
      <c r="L10" s="34">
        <v>371</v>
      </c>
      <c r="M10" s="72">
        <v>8.625900953266683</v>
      </c>
      <c r="N10" s="33">
        <v>5677</v>
      </c>
      <c r="O10" s="34">
        <v>219</v>
      </c>
      <c r="P10" s="72">
        <v>3.8576713052668659</v>
      </c>
      <c r="Q10" s="33">
        <v>1882</v>
      </c>
      <c r="R10" s="30">
        <v>76</v>
      </c>
      <c r="S10" s="72">
        <v>4.0382571732199786</v>
      </c>
    </row>
    <row r="11" spans="1:20" ht="20.100000000000001" customHeight="1" x14ac:dyDescent="0.3">
      <c r="A11" s="17" t="s">
        <v>5</v>
      </c>
      <c r="B11" s="23">
        <v>4667</v>
      </c>
      <c r="C11" s="28">
        <v>591</v>
      </c>
      <c r="D11" s="73">
        <v>12.663381187058068</v>
      </c>
      <c r="E11" s="35">
        <v>997</v>
      </c>
      <c r="F11" s="28">
        <v>235</v>
      </c>
      <c r="G11" s="66">
        <v>23.570712136409227</v>
      </c>
      <c r="H11" s="25">
        <v>1192</v>
      </c>
      <c r="I11" s="28">
        <v>178</v>
      </c>
      <c r="J11" s="73">
        <v>14.932885906040269</v>
      </c>
      <c r="K11" s="36">
        <v>1062</v>
      </c>
      <c r="L11" s="27">
        <v>108</v>
      </c>
      <c r="M11" s="67">
        <v>10.16949152542373</v>
      </c>
      <c r="N11" s="36">
        <v>1028</v>
      </c>
      <c r="O11" s="27">
        <v>53</v>
      </c>
      <c r="P11" s="67">
        <v>5.1556420233463029</v>
      </c>
      <c r="Q11" s="36">
        <v>388</v>
      </c>
      <c r="R11" s="28">
        <v>17</v>
      </c>
      <c r="S11" s="67">
        <v>4.3814432989690717</v>
      </c>
    </row>
    <row r="12" spans="1:20" ht="20.100000000000001" customHeight="1" x14ac:dyDescent="0.3">
      <c r="A12" s="20" t="s">
        <v>6</v>
      </c>
      <c r="B12" s="29">
        <v>14434</v>
      </c>
      <c r="C12" s="30">
        <v>1862</v>
      </c>
      <c r="D12" s="70">
        <v>12.900096993210475</v>
      </c>
      <c r="E12" s="31">
        <v>3704</v>
      </c>
      <c r="F12" s="30">
        <v>840</v>
      </c>
      <c r="G12" s="71">
        <v>22.678185745140389</v>
      </c>
      <c r="H12" s="32">
        <v>4066</v>
      </c>
      <c r="I12" s="30">
        <v>540</v>
      </c>
      <c r="J12" s="70">
        <v>13.280865715691098</v>
      </c>
      <c r="K12" s="33">
        <v>2951</v>
      </c>
      <c r="L12" s="34">
        <v>287</v>
      </c>
      <c r="M12" s="72">
        <v>9.725516773974924</v>
      </c>
      <c r="N12" s="33">
        <v>2809</v>
      </c>
      <c r="O12" s="34">
        <v>138</v>
      </c>
      <c r="P12" s="72">
        <v>4.9127803488786048</v>
      </c>
      <c r="Q12" s="33">
        <v>904</v>
      </c>
      <c r="R12" s="30">
        <v>57</v>
      </c>
      <c r="S12" s="72">
        <v>6.3053097345132745</v>
      </c>
    </row>
    <row r="13" spans="1:20" ht="20.100000000000001" customHeight="1" x14ac:dyDescent="0.3">
      <c r="A13" s="17" t="s">
        <v>7</v>
      </c>
      <c r="B13" s="23">
        <v>45480</v>
      </c>
      <c r="C13" s="28">
        <v>6996</v>
      </c>
      <c r="D13" s="73">
        <v>15.382585751978892</v>
      </c>
      <c r="E13" s="35">
        <v>9608</v>
      </c>
      <c r="F13" s="28">
        <v>3035</v>
      </c>
      <c r="G13" s="66">
        <v>31.588259783513738</v>
      </c>
      <c r="H13" s="25">
        <v>10960</v>
      </c>
      <c r="I13" s="28">
        <v>1744</v>
      </c>
      <c r="J13" s="73">
        <v>15.912408759124089</v>
      </c>
      <c r="K13" s="36">
        <v>10536</v>
      </c>
      <c r="L13" s="27">
        <v>1240</v>
      </c>
      <c r="M13" s="67">
        <v>11.769172361427486</v>
      </c>
      <c r="N13" s="36">
        <v>11142</v>
      </c>
      <c r="O13" s="27">
        <v>740</v>
      </c>
      <c r="P13" s="67">
        <v>6.6415365284509056</v>
      </c>
      <c r="Q13" s="36">
        <v>3234</v>
      </c>
      <c r="R13" s="28">
        <v>237</v>
      </c>
      <c r="S13" s="67">
        <v>7.3283858998144717</v>
      </c>
    </row>
    <row r="14" spans="1:20" ht="20.100000000000001" customHeight="1" x14ac:dyDescent="0.3">
      <c r="A14" s="20" t="s">
        <v>8</v>
      </c>
      <c r="B14" s="29">
        <v>12116</v>
      </c>
      <c r="C14" s="30">
        <v>814</v>
      </c>
      <c r="D14" s="70">
        <v>6.7183889072301088</v>
      </c>
      <c r="E14" s="31">
        <v>2086</v>
      </c>
      <c r="F14" s="30">
        <v>277</v>
      </c>
      <c r="G14" s="71">
        <v>13.279002876318312</v>
      </c>
      <c r="H14" s="32">
        <v>2793</v>
      </c>
      <c r="I14" s="30">
        <v>258</v>
      </c>
      <c r="J14" s="70">
        <v>9.2373791621911927</v>
      </c>
      <c r="K14" s="33">
        <v>2409</v>
      </c>
      <c r="L14" s="34">
        <v>113</v>
      </c>
      <c r="M14" s="72">
        <v>4.6907430469074303</v>
      </c>
      <c r="N14" s="33">
        <v>3514</v>
      </c>
      <c r="O14" s="34">
        <v>107</v>
      </c>
      <c r="P14" s="72">
        <v>3.0449630051223675</v>
      </c>
      <c r="Q14" s="33">
        <v>1314</v>
      </c>
      <c r="R14" s="30">
        <v>59</v>
      </c>
      <c r="S14" s="72">
        <v>4.4901065449010655</v>
      </c>
    </row>
    <row r="15" spans="1:20" ht="20.100000000000001" customHeight="1" x14ac:dyDescent="0.3">
      <c r="A15" s="17" t="s">
        <v>9</v>
      </c>
      <c r="B15" s="23">
        <v>53754</v>
      </c>
      <c r="C15" s="28">
        <v>6590</v>
      </c>
      <c r="D15" s="73">
        <v>12.259552777467723</v>
      </c>
      <c r="E15" s="35">
        <v>12609</v>
      </c>
      <c r="F15" s="28">
        <v>3049</v>
      </c>
      <c r="G15" s="66">
        <v>24.181140455230391</v>
      </c>
      <c r="H15" s="25">
        <v>12010</v>
      </c>
      <c r="I15" s="28">
        <v>1594</v>
      </c>
      <c r="J15" s="73">
        <v>13.272273105745214</v>
      </c>
      <c r="K15" s="36">
        <v>12699</v>
      </c>
      <c r="L15" s="27">
        <v>1085</v>
      </c>
      <c r="M15" s="67">
        <v>8.5439798409323569</v>
      </c>
      <c r="N15" s="36">
        <v>12786</v>
      </c>
      <c r="O15" s="27">
        <v>697</v>
      </c>
      <c r="P15" s="67">
        <v>5.451274831847333</v>
      </c>
      <c r="Q15" s="36">
        <v>3650</v>
      </c>
      <c r="R15" s="28">
        <v>165</v>
      </c>
      <c r="S15" s="67">
        <v>4.5205479452054789</v>
      </c>
    </row>
    <row r="16" spans="1:20" ht="20.100000000000001" customHeight="1" x14ac:dyDescent="0.3">
      <c r="A16" s="20" t="s">
        <v>10</v>
      </c>
      <c r="B16" s="29">
        <v>106701</v>
      </c>
      <c r="C16" s="30">
        <v>20264</v>
      </c>
      <c r="D16" s="70">
        <v>18.991387147261975</v>
      </c>
      <c r="E16" s="31">
        <v>23527</v>
      </c>
      <c r="F16" s="30">
        <v>9600</v>
      </c>
      <c r="G16" s="71">
        <v>40.804182428698944</v>
      </c>
      <c r="H16" s="32">
        <v>24578</v>
      </c>
      <c r="I16" s="30">
        <v>4903</v>
      </c>
      <c r="J16" s="70">
        <v>19.948734640735616</v>
      </c>
      <c r="K16" s="33">
        <v>25878</v>
      </c>
      <c r="L16" s="34">
        <v>3314</v>
      </c>
      <c r="M16" s="72">
        <v>12.806244686606384</v>
      </c>
      <c r="N16" s="33">
        <v>24984</v>
      </c>
      <c r="O16" s="34">
        <v>1948</v>
      </c>
      <c r="P16" s="72">
        <v>7.7969900736471338</v>
      </c>
      <c r="Q16" s="33">
        <v>7734</v>
      </c>
      <c r="R16" s="30">
        <v>499</v>
      </c>
      <c r="S16" s="72">
        <v>6.4520299974140167</v>
      </c>
    </row>
    <row r="17" spans="1:19" ht="20.100000000000001" customHeight="1" x14ac:dyDescent="0.3">
      <c r="A17" s="17" t="s">
        <v>11</v>
      </c>
      <c r="B17" s="23">
        <v>28721</v>
      </c>
      <c r="C17" s="28">
        <v>4440</v>
      </c>
      <c r="D17" s="73">
        <v>15.459071759339857</v>
      </c>
      <c r="E17" s="35">
        <v>5603</v>
      </c>
      <c r="F17" s="28">
        <v>1915</v>
      </c>
      <c r="G17" s="66">
        <v>34.178118864893811</v>
      </c>
      <c r="H17" s="25">
        <v>6917</v>
      </c>
      <c r="I17" s="28">
        <v>1123</v>
      </c>
      <c r="J17" s="73">
        <v>16.235362151221626</v>
      </c>
      <c r="K17" s="36">
        <v>7148</v>
      </c>
      <c r="L17" s="27">
        <v>800</v>
      </c>
      <c r="M17" s="67">
        <v>11.19194180190263</v>
      </c>
      <c r="N17" s="36">
        <v>7034</v>
      </c>
      <c r="O17" s="27">
        <v>479</v>
      </c>
      <c r="P17" s="67">
        <v>6.8097810634063114</v>
      </c>
      <c r="Q17" s="36">
        <v>2019</v>
      </c>
      <c r="R17" s="28">
        <v>123</v>
      </c>
      <c r="S17" s="67">
        <v>6.092124814264487</v>
      </c>
    </row>
    <row r="18" spans="1:19" ht="20.100000000000001" customHeight="1" x14ac:dyDescent="0.3">
      <c r="A18" s="20" t="s">
        <v>12</v>
      </c>
      <c r="B18" s="29">
        <v>5967</v>
      </c>
      <c r="C18" s="30">
        <v>713</v>
      </c>
      <c r="D18" s="70">
        <v>11.949053125523713</v>
      </c>
      <c r="E18" s="31">
        <v>1463</v>
      </c>
      <c r="F18" s="30">
        <v>426</v>
      </c>
      <c r="G18" s="71">
        <v>29.118250170881748</v>
      </c>
      <c r="H18" s="32">
        <v>1365</v>
      </c>
      <c r="I18" s="30">
        <v>129</v>
      </c>
      <c r="J18" s="70">
        <v>9.4505494505494507</v>
      </c>
      <c r="K18" s="33">
        <v>1423</v>
      </c>
      <c r="L18" s="34">
        <v>86</v>
      </c>
      <c r="M18" s="72">
        <v>6.0435699226985244</v>
      </c>
      <c r="N18" s="33">
        <v>1289</v>
      </c>
      <c r="O18" s="34">
        <v>55</v>
      </c>
      <c r="P18" s="72">
        <v>4.2668735453840183</v>
      </c>
      <c r="Q18" s="33">
        <v>427</v>
      </c>
      <c r="R18" s="30">
        <v>17</v>
      </c>
      <c r="S18" s="72">
        <v>3.9812646370023419</v>
      </c>
    </row>
    <row r="19" spans="1:19" ht="20.100000000000001" customHeight="1" x14ac:dyDescent="0.3">
      <c r="A19" s="17" t="s">
        <v>13</v>
      </c>
      <c r="B19" s="23">
        <v>33615</v>
      </c>
      <c r="C19" s="28">
        <v>3426</v>
      </c>
      <c r="D19" s="73">
        <v>10.191878625613565</v>
      </c>
      <c r="E19" s="35">
        <v>5911</v>
      </c>
      <c r="F19" s="28">
        <v>1382</v>
      </c>
      <c r="G19" s="66">
        <v>23.380138724412113</v>
      </c>
      <c r="H19" s="25">
        <v>8070</v>
      </c>
      <c r="I19" s="28">
        <v>1185</v>
      </c>
      <c r="J19" s="73">
        <v>14.684014869888475</v>
      </c>
      <c r="K19" s="36">
        <v>7559</v>
      </c>
      <c r="L19" s="27">
        <v>516</v>
      </c>
      <c r="M19" s="67">
        <v>6.8262997751025258</v>
      </c>
      <c r="N19" s="36">
        <v>8968</v>
      </c>
      <c r="O19" s="27">
        <v>237</v>
      </c>
      <c r="P19" s="67">
        <v>2.6427297056199821</v>
      </c>
      <c r="Q19" s="36">
        <v>3107</v>
      </c>
      <c r="R19" s="28">
        <v>106</v>
      </c>
      <c r="S19" s="67">
        <v>3.4116511103958804</v>
      </c>
    </row>
    <row r="20" spans="1:19" ht="20.100000000000001" customHeight="1" x14ac:dyDescent="0.3">
      <c r="A20" s="20" t="s">
        <v>14</v>
      </c>
      <c r="B20" s="29">
        <v>17886</v>
      </c>
      <c r="C20" s="30">
        <v>1754</v>
      </c>
      <c r="D20" s="70">
        <v>9.8065526109806544</v>
      </c>
      <c r="E20" s="31">
        <v>3417</v>
      </c>
      <c r="F20" s="30">
        <v>821</v>
      </c>
      <c r="G20" s="71">
        <v>24.026924202516827</v>
      </c>
      <c r="H20" s="32">
        <v>3369</v>
      </c>
      <c r="I20" s="30">
        <v>520</v>
      </c>
      <c r="J20" s="70">
        <v>15.43484713564856</v>
      </c>
      <c r="K20" s="33">
        <v>3564</v>
      </c>
      <c r="L20" s="34">
        <v>234</v>
      </c>
      <c r="M20" s="72">
        <v>6.5656565656565666</v>
      </c>
      <c r="N20" s="33">
        <v>5513</v>
      </c>
      <c r="O20" s="34">
        <v>126</v>
      </c>
      <c r="P20" s="72">
        <v>2.2855069834935606</v>
      </c>
      <c r="Q20" s="33">
        <v>2023</v>
      </c>
      <c r="R20" s="30">
        <v>53</v>
      </c>
      <c r="S20" s="72">
        <v>2.6198714780029659</v>
      </c>
    </row>
    <row r="21" spans="1:19" ht="20.100000000000001" customHeight="1" x14ac:dyDescent="0.3">
      <c r="A21" s="18" t="s">
        <v>15</v>
      </c>
      <c r="B21" s="37">
        <v>19227</v>
      </c>
      <c r="C21" s="38">
        <v>2306</v>
      </c>
      <c r="D21" s="73">
        <v>11.993550735944245</v>
      </c>
      <c r="E21" s="39">
        <v>4043</v>
      </c>
      <c r="F21" s="38">
        <v>1033</v>
      </c>
      <c r="G21" s="66">
        <v>25.55033391046253</v>
      </c>
      <c r="H21" s="40">
        <v>4398</v>
      </c>
      <c r="I21" s="38">
        <v>596</v>
      </c>
      <c r="J21" s="73">
        <v>13.551614370168258</v>
      </c>
      <c r="K21" s="41">
        <v>5007</v>
      </c>
      <c r="L21" s="42">
        <v>360</v>
      </c>
      <c r="M21" s="67">
        <v>7.1899340922708204</v>
      </c>
      <c r="N21" s="41">
        <v>4568</v>
      </c>
      <c r="O21" s="42">
        <v>263</v>
      </c>
      <c r="P21" s="67">
        <v>5.7574430823117337</v>
      </c>
      <c r="Q21" s="41">
        <v>1211</v>
      </c>
      <c r="R21" s="28">
        <v>54</v>
      </c>
      <c r="S21" s="67">
        <v>4.4591246903385633</v>
      </c>
    </row>
    <row r="22" spans="1:19" ht="20.100000000000001" customHeight="1" x14ac:dyDescent="0.3">
      <c r="A22" s="20" t="s">
        <v>16</v>
      </c>
      <c r="B22" s="29">
        <v>14731</v>
      </c>
      <c r="C22" s="30">
        <v>1584</v>
      </c>
      <c r="D22" s="70">
        <v>10.75283415925599</v>
      </c>
      <c r="E22" s="31">
        <v>2941</v>
      </c>
      <c r="F22" s="30">
        <v>774</v>
      </c>
      <c r="G22" s="71">
        <v>26.317579054743284</v>
      </c>
      <c r="H22" s="32">
        <v>3309</v>
      </c>
      <c r="I22" s="30">
        <v>482</v>
      </c>
      <c r="J22" s="70">
        <v>14.566334239951647</v>
      </c>
      <c r="K22" s="33">
        <v>2671</v>
      </c>
      <c r="L22" s="34">
        <v>156</v>
      </c>
      <c r="M22" s="72">
        <v>5.8405091725945342</v>
      </c>
      <c r="N22" s="33">
        <v>4393</v>
      </c>
      <c r="O22" s="34">
        <v>122</v>
      </c>
      <c r="P22" s="72">
        <v>2.7771454586842705</v>
      </c>
      <c r="Q22" s="33">
        <v>1417</v>
      </c>
      <c r="R22" s="30">
        <v>50</v>
      </c>
      <c r="S22" s="72">
        <v>3.5285815102328866</v>
      </c>
    </row>
    <row r="23" spans="1:19" ht="20.100000000000001" customHeight="1" x14ac:dyDescent="0.3">
      <c r="A23" s="10" t="s">
        <v>17</v>
      </c>
      <c r="B23" s="43">
        <v>128126</v>
      </c>
      <c r="C23" s="44">
        <v>15307</v>
      </c>
      <c r="D23" s="74">
        <v>11.946833585689088</v>
      </c>
      <c r="E23" s="43">
        <v>23967</v>
      </c>
      <c r="F23" s="44">
        <v>6382</v>
      </c>
      <c r="G23" s="74">
        <v>26.628280552426254</v>
      </c>
      <c r="H23" s="43">
        <v>30748</v>
      </c>
      <c r="I23" s="44">
        <v>5116</v>
      </c>
      <c r="J23" s="74">
        <v>16.638480551580589</v>
      </c>
      <c r="K23" s="43">
        <v>26721</v>
      </c>
      <c r="L23" s="44">
        <v>2223</v>
      </c>
      <c r="M23" s="74">
        <v>8.3192994274166399</v>
      </c>
      <c r="N23" s="43">
        <v>35035</v>
      </c>
      <c r="O23" s="44">
        <v>1145</v>
      </c>
      <c r="P23" s="74">
        <v>3.2681604110175537</v>
      </c>
      <c r="Q23" s="43">
        <v>11655</v>
      </c>
      <c r="R23" s="44">
        <v>441</v>
      </c>
      <c r="S23" s="74">
        <v>3.7837837837837833</v>
      </c>
    </row>
    <row r="24" spans="1:19" ht="20.100000000000001" customHeight="1" x14ac:dyDescent="0.3">
      <c r="A24" s="5" t="s">
        <v>18</v>
      </c>
      <c r="B24" s="45">
        <v>454719</v>
      </c>
      <c r="C24" s="46">
        <v>71630</v>
      </c>
      <c r="D24" s="67">
        <v>15.752585662793944</v>
      </c>
      <c r="E24" s="45">
        <v>108118</v>
      </c>
      <c r="F24" s="46">
        <v>32373</v>
      </c>
      <c r="G24" s="67">
        <v>29.942285280896797</v>
      </c>
      <c r="H24" s="45">
        <v>108325</v>
      </c>
      <c r="I24" s="46">
        <v>17539</v>
      </c>
      <c r="J24" s="67">
        <v>16.191091622432495</v>
      </c>
      <c r="K24" s="45">
        <v>107183</v>
      </c>
      <c r="L24" s="46">
        <v>12397</v>
      </c>
      <c r="M24" s="67">
        <v>11.566199863784368</v>
      </c>
      <c r="N24" s="45">
        <v>100937</v>
      </c>
      <c r="O24" s="46">
        <v>7405</v>
      </c>
      <c r="P24" s="67">
        <v>7.3362592508198183</v>
      </c>
      <c r="Q24" s="45">
        <v>30156</v>
      </c>
      <c r="R24" s="46">
        <v>1916</v>
      </c>
      <c r="S24" s="67">
        <v>6.3536278020957688</v>
      </c>
    </row>
    <row r="25" spans="1:19" ht="20.100000000000001" customHeight="1" x14ac:dyDescent="0.3">
      <c r="A25" s="11" t="s">
        <v>19</v>
      </c>
      <c r="B25" s="47">
        <v>582845</v>
      </c>
      <c r="C25" s="48">
        <v>86937</v>
      </c>
      <c r="D25" s="75">
        <v>14.91597251413326</v>
      </c>
      <c r="E25" s="47">
        <v>132085</v>
      </c>
      <c r="F25" s="48">
        <v>38755</v>
      </c>
      <c r="G25" s="75">
        <v>29.340954688268916</v>
      </c>
      <c r="H25" s="47">
        <v>139073</v>
      </c>
      <c r="I25" s="48">
        <v>22655</v>
      </c>
      <c r="J25" s="75">
        <v>16.290005968088703</v>
      </c>
      <c r="K25" s="47">
        <v>133904</v>
      </c>
      <c r="L25" s="48">
        <v>14620</v>
      </c>
      <c r="M25" s="75">
        <v>10.918269805233601</v>
      </c>
      <c r="N25" s="47">
        <v>135972</v>
      </c>
      <c r="O25" s="48">
        <v>8550</v>
      </c>
      <c r="P25" s="75">
        <v>6.2880593063277725</v>
      </c>
      <c r="Q25" s="47">
        <v>41811</v>
      </c>
      <c r="R25" s="48">
        <v>2357</v>
      </c>
      <c r="S25" s="75">
        <v>5.6372724881012175</v>
      </c>
    </row>
    <row r="26" spans="1:19" x14ac:dyDescent="0.3">
      <c r="A26" s="8"/>
      <c r="B26" s="6"/>
      <c r="C26" s="6"/>
      <c r="D26" s="9"/>
      <c r="E26" s="6"/>
      <c r="F26" s="6"/>
      <c r="G26" s="9"/>
      <c r="H26" s="6"/>
      <c r="I26" s="6"/>
      <c r="J26" s="9"/>
      <c r="K26" s="6"/>
      <c r="L26" s="6"/>
      <c r="M26" s="9"/>
      <c r="N26" s="6"/>
      <c r="O26" s="6"/>
      <c r="P26" s="9"/>
      <c r="Q26" s="6"/>
      <c r="R26" s="6"/>
      <c r="S26" s="9"/>
    </row>
    <row r="27" spans="1:19" ht="36.6" customHeight="1" x14ac:dyDescent="0.3">
      <c r="A27" s="76" t="s">
        <v>36</v>
      </c>
      <c r="B27" s="76"/>
      <c r="C27" s="76"/>
      <c r="D27" s="76"/>
      <c r="E27" s="76"/>
      <c r="F27" s="76"/>
      <c r="G27" s="76"/>
      <c r="H27" s="76"/>
      <c r="I27" s="76"/>
      <c r="J27" s="76"/>
      <c r="K27" s="76"/>
      <c r="L27" s="76"/>
      <c r="M27" s="76"/>
      <c r="N27" s="76"/>
      <c r="O27" s="76"/>
      <c r="P27" s="76"/>
      <c r="Q27" s="76"/>
      <c r="R27" s="76"/>
      <c r="S27" s="76"/>
    </row>
    <row r="28" spans="1:19" x14ac:dyDescent="0.3">
      <c r="A28" s="77" t="s">
        <v>35</v>
      </c>
      <c r="B28" s="78"/>
      <c r="C28" s="78"/>
      <c r="D28" s="78"/>
      <c r="E28" s="78"/>
      <c r="F28" s="78"/>
      <c r="G28" s="78"/>
      <c r="H28" s="78"/>
      <c r="I28" s="78"/>
      <c r="J28" s="78"/>
      <c r="K28" s="78"/>
      <c r="L28" s="78"/>
      <c r="M28" s="78"/>
      <c r="N28" s="78"/>
      <c r="O28" s="78"/>
      <c r="P28" s="78"/>
      <c r="Q28" s="78"/>
      <c r="R28" s="78"/>
      <c r="S28" s="78"/>
    </row>
    <row r="29" spans="1:19" x14ac:dyDescent="0.3">
      <c r="A29" s="4"/>
      <c r="B29" s="4"/>
      <c r="C29" s="4"/>
      <c r="D29" s="4"/>
      <c r="E29" s="4"/>
      <c r="F29" s="4"/>
      <c r="G29" s="4"/>
      <c r="H29" s="4"/>
      <c r="I29" s="4"/>
      <c r="J29" s="4"/>
      <c r="K29" s="4"/>
      <c r="L29" s="4"/>
      <c r="M29" s="4"/>
      <c r="N29" s="4"/>
      <c r="O29" s="4"/>
      <c r="P29" s="4"/>
      <c r="Q29" s="4"/>
      <c r="R29" s="4"/>
      <c r="S29" s="4"/>
    </row>
    <row r="30" spans="1:19" x14ac:dyDescent="0.3">
      <c r="A30" s="4"/>
      <c r="B30" s="4"/>
      <c r="C30" s="4"/>
      <c r="D30" s="4"/>
      <c r="E30" s="4"/>
      <c r="F30" s="4"/>
      <c r="G30" s="4"/>
      <c r="H30" s="4"/>
      <c r="I30" s="4"/>
      <c r="J30" s="4"/>
      <c r="K30" s="4"/>
      <c r="L30" s="4"/>
      <c r="M30" s="4"/>
      <c r="N30" s="4"/>
      <c r="O30" s="4"/>
      <c r="P30" s="4"/>
      <c r="Q30" s="4"/>
      <c r="R30" s="4"/>
      <c r="S30" s="4"/>
    </row>
    <row r="31" spans="1:19" x14ac:dyDescent="0.3">
      <c r="A31" s="13"/>
      <c r="B31" s="13"/>
      <c r="C31" s="13"/>
      <c r="D31" s="13"/>
      <c r="E31" s="13"/>
      <c r="F31" s="13"/>
      <c r="G31" s="13"/>
      <c r="H31" s="13"/>
      <c r="I31" s="13"/>
      <c r="J31" s="13"/>
      <c r="K31" s="13"/>
      <c r="L31" s="13"/>
      <c r="M31" s="13"/>
      <c r="N31" s="13"/>
      <c r="O31" s="13"/>
      <c r="P31" s="13"/>
      <c r="Q31" s="13"/>
      <c r="R31" s="13"/>
      <c r="S31" s="13"/>
    </row>
    <row r="32" spans="1:19" x14ac:dyDescent="0.3">
      <c r="A32" s="13"/>
      <c r="B32" s="13"/>
      <c r="C32" s="13"/>
      <c r="D32" s="13"/>
      <c r="E32" s="13"/>
      <c r="F32" s="13"/>
      <c r="G32" s="13"/>
      <c r="H32" s="13"/>
      <c r="I32" s="13"/>
      <c r="J32" s="13"/>
      <c r="K32" s="13"/>
      <c r="L32" s="13"/>
      <c r="M32" s="13"/>
      <c r="N32" s="13"/>
      <c r="O32" s="13"/>
      <c r="P32" s="13"/>
      <c r="Q32" s="13"/>
      <c r="R32" s="13"/>
      <c r="S32" s="13"/>
    </row>
    <row r="33" spans="1:19" x14ac:dyDescent="0.3">
      <c r="A33" s="13"/>
      <c r="B33" s="13"/>
      <c r="C33" s="13"/>
      <c r="D33" s="13"/>
      <c r="E33" s="13"/>
      <c r="F33" s="13"/>
      <c r="G33" s="13"/>
      <c r="H33" s="13"/>
      <c r="I33" s="13"/>
      <c r="J33" s="13"/>
      <c r="K33" s="13"/>
      <c r="L33" s="13"/>
      <c r="M33" s="13"/>
      <c r="N33" s="13"/>
      <c r="O33" s="13"/>
      <c r="P33" s="13"/>
      <c r="Q33" s="13"/>
      <c r="R33" s="13"/>
      <c r="S33" s="13"/>
    </row>
    <row r="34" spans="1:19" x14ac:dyDescent="0.3">
      <c r="A34" s="13"/>
      <c r="B34" s="13"/>
      <c r="C34" s="13"/>
      <c r="D34" s="13"/>
      <c r="E34" s="13"/>
      <c r="F34" s="13"/>
      <c r="G34" s="13"/>
      <c r="H34" s="13"/>
      <c r="I34" s="13"/>
      <c r="J34" s="13"/>
      <c r="K34" s="13"/>
      <c r="L34" s="13"/>
      <c r="M34" s="13"/>
      <c r="N34" s="13"/>
      <c r="O34" s="13"/>
      <c r="P34" s="13"/>
      <c r="Q34" s="13"/>
      <c r="R34" s="13"/>
      <c r="S34" s="13"/>
    </row>
  </sheetData>
  <mergeCells count="21">
    <mergeCell ref="R5:S5"/>
    <mergeCell ref="A1:P1"/>
    <mergeCell ref="B3:S3"/>
    <mergeCell ref="B4:D4"/>
    <mergeCell ref="E4:G4"/>
    <mergeCell ref="H4:J4"/>
    <mergeCell ref="K4:M4"/>
    <mergeCell ref="N4:P4"/>
    <mergeCell ref="Q4:S4"/>
    <mergeCell ref="C5:D5"/>
    <mergeCell ref="F5:G5"/>
    <mergeCell ref="I5:J5"/>
    <mergeCell ref="L5:M5"/>
    <mergeCell ref="O5:P5"/>
    <mergeCell ref="A27:S27"/>
    <mergeCell ref="B6:C6"/>
    <mergeCell ref="E6:F6"/>
    <mergeCell ref="H6:I6"/>
    <mergeCell ref="K6:L6"/>
    <mergeCell ref="N6:O6"/>
    <mergeCell ref="Q6:R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34"/>
  <sheetViews>
    <sheetView workbookViewId="0">
      <selection sqref="A1:P1"/>
    </sheetView>
  </sheetViews>
  <sheetFormatPr baseColWidth="10" defaultRowHeight="15.6" x14ac:dyDescent="0.3"/>
  <cols>
    <col min="1" max="1" width="26" customWidth="1"/>
    <col min="2" max="19" width="12.8984375" customWidth="1"/>
  </cols>
  <sheetData>
    <row r="1" spans="1:20" ht="18" x14ac:dyDescent="0.3">
      <c r="A1" s="54" t="s">
        <v>32</v>
      </c>
      <c r="B1" s="54"/>
      <c r="C1" s="54"/>
      <c r="D1" s="54"/>
      <c r="E1" s="54"/>
      <c r="F1" s="54"/>
      <c r="G1" s="54"/>
      <c r="H1" s="54"/>
      <c r="I1" s="54"/>
      <c r="J1" s="54"/>
      <c r="K1" s="54"/>
      <c r="L1" s="54"/>
      <c r="M1" s="54"/>
      <c r="N1" s="54"/>
      <c r="O1" s="54"/>
      <c r="P1" s="54"/>
    </row>
    <row r="2" spans="1:20" x14ac:dyDescent="0.3">
      <c r="A2" s="2"/>
      <c r="B2" s="2"/>
      <c r="C2" s="2"/>
      <c r="D2" s="2"/>
      <c r="E2" s="2"/>
      <c r="F2" s="2"/>
      <c r="G2" s="2"/>
      <c r="H2" s="2"/>
      <c r="I2" s="2"/>
      <c r="J2" s="2"/>
      <c r="K2" s="2"/>
      <c r="L2" s="2"/>
      <c r="M2" s="2"/>
      <c r="N2" s="2"/>
      <c r="O2" s="2"/>
      <c r="P2" s="2"/>
      <c r="Q2" s="3"/>
      <c r="R2" s="3"/>
      <c r="S2" s="3"/>
      <c r="T2" s="3"/>
    </row>
    <row r="3" spans="1:20" ht="20.100000000000001" customHeight="1" x14ac:dyDescent="0.3">
      <c r="A3" s="21"/>
      <c r="B3" s="55" t="s">
        <v>26</v>
      </c>
      <c r="C3" s="56"/>
      <c r="D3" s="56"/>
      <c r="E3" s="56"/>
      <c r="F3" s="56"/>
      <c r="G3" s="56"/>
      <c r="H3" s="56"/>
      <c r="I3" s="56"/>
      <c r="J3" s="56"/>
      <c r="K3" s="56"/>
      <c r="L3" s="56"/>
      <c r="M3" s="56"/>
      <c r="N3" s="56"/>
      <c r="O3" s="56"/>
      <c r="P3" s="56"/>
      <c r="Q3" s="56"/>
      <c r="R3" s="56"/>
      <c r="S3" s="57"/>
    </row>
    <row r="4" spans="1:20" ht="20.100000000000001" customHeight="1" x14ac:dyDescent="0.3">
      <c r="A4" s="7"/>
      <c r="B4" s="58" t="s">
        <v>22</v>
      </c>
      <c r="C4" s="58"/>
      <c r="D4" s="59"/>
      <c r="E4" s="60" t="s">
        <v>27</v>
      </c>
      <c r="F4" s="61"/>
      <c r="G4" s="62"/>
      <c r="H4" s="63" t="s">
        <v>28</v>
      </c>
      <c r="I4" s="64"/>
      <c r="J4" s="65"/>
      <c r="K4" s="63" t="s">
        <v>29</v>
      </c>
      <c r="L4" s="64"/>
      <c r="M4" s="65"/>
      <c r="N4" s="64" t="s">
        <v>30</v>
      </c>
      <c r="O4" s="64"/>
      <c r="P4" s="65"/>
      <c r="Q4" s="64" t="s">
        <v>31</v>
      </c>
      <c r="R4" s="64"/>
      <c r="S4" s="65"/>
    </row>
    <row r="5" spans="1:20" ht="29.1" customHeight="1" x14ac:dyDescent="0.3">
      <c r="A5" s="7"/>
      <c r="B5" s="14" t="s">
        <v>22</v>
      </c>
      <c r="C5" s="52" t="s">
        <v>23</v>
      </c>
      <c r="D5" s="53"/>
      <c r="E5" s="15" t="s">
        <v>22</v>
      </c>
      <c r="F5" s="52" t="s">
        <v>23</v>
      </c>
      <c r="G5" s="53"/>
      <c r="H5" s="15" t="s">
        <v>22</v>
      </c>
      <c r="I5" s="52" t="s">
        <v>23</v>
      </c>
      <c r="J5" s="53"/>
      <c r="K5" s="15" t="s">
        <v>22</v>
      </c>
      <c r="L5" s="52" t="s">
        <v>23</v>
      </c>
      <c r="M5" s="53"/>
      <c r="N5" s="14" t="s">
        <v>22</v>
      </c>
      <c r="O5" s="52" t="s">
        <v>23</v>
      </c>
      <c r="P5" s="53"/>
      <c r="Q5" s="14" t="s">
        <v>22</v>
      </c>
      <c r="R5" s="52" t="s">
        <v>23</v>
      </c>
      <c r="S5" s="53"/>
    </row>
    <row r="6" spans="1:20" ht="20.100000000000001" customHeight="1" x14ac:dyDescent="0.3">
      <c r="A6" s="1" t="s">
        <v>20</v>
      </c>
      <c r="B6" s="49" t="s">
        <v>0</v>
      </c>
      <c r="C6" s="50"/>
      <c r="D6" s="22" t="s">
        <v>21</v>
      </c>
      <c r="E6" s="51" t="s">
        <v>0</v>
      </c>
      <c r="F6" s="50"/>
      <c r="G6" s="12" t="s">
        <v>21</v>
      </c>
      <c r="H6" s="51" t="s">
        <v>0</v>
      </c>
      <c r="I6" s="50"/>
      <c r="J6" s="12" t="s">
        <v>21</v>
      </c>
      <c r="K6" s="51" t="s">
        <v>0</v>
      </c>
      <c r="L6" s="50"/>
      <c r="M6" s="12" t="s">
        <v>21</v>
      </c>
      <c r="N6" s="51" t="s">
        <v>0</v>
      </c>
      <c r="O6" s="50"/>
      <c r="P6" s="22" t="s">
        <v>21</v>
      </c>
      <c r="Q6" s="51" t="s">
        <v>0</v>
      </c>
      <c r="R6" s="50"/>
      <c r="S6" s="22" t="s">
        <v>21</v>
      </c>
    </row>
    <row r="7" spans="1:20" ht="20.100000000000001" customHeight="1" x14ac:dyDescent="0.3">
      <c r="A7" s="16" t="s">
        <v>1</v>
      </c>
      <c r="B7" s="23">
        <v>82208</v>
      </c>
      <c r="C7" s="24">
        <v>11213</v>
      </c>
      <c r="D7" s="66">
        <v>13.639791747761777</v>
      </c>
      <c r="E7" s="25">
        <v>20878</v>
      </c>
      <c r="F7" s="24">
        <v>4631</v>
      </c>
      <c r="G7" s="66">
        <v>22.181243414120129</v>
      </c>
      <c r="H7" s="25">
        <v>19349</v>
      </c>
      <c r="I7" s="24">
        <v>2672</v>
      </c>
      <c r="J7" s="67">
        <v>13.80949919892501</v>
      </c>
      <c r="K7" s="26">
        <v>19126</v>
      </c>
      <c r="L7" s="27">
        <v>2217</v>
      </c>
      <c r="M7" s="68">
        <v>11.591550768587263</v>
      </c>
      <c r="N7" s="26">
        <v>18208</v>
      </c>
      <c r="O7" s="28">
        <v>1402</v>
      </c>
      <c r="P7" s="69">
        <v>7.6999121265377859</v>
      </c>
      <c r="Q7" s="26">
        <v>4647</v>
      </c>
      <c r="R7" s="28">
        <v>291</v>
      </c>
      <c r="S7" s="69">
        <v>6.2621045836023246</v>
      </c>
    </row>
    <row r="8" spans="1:20" ht="20.100000000000001" customHeight="1" x14ac:dyDescent="0.3">
      <c r="A8" s="19" t="s">
        <v>2</v>
      </c>
      <c r="B8" s="29">
        <v>84251</v>
      </c>
      <c r="C8" s="30">
        <v>15995</v>
      </c>
      <c r="D8" s="70">
        <v>18.984937864238997</v>
      </c>
      <c r="E8" s="31">
        <v>23058</v>
      </c>
      <c r="F8" s="30">
        <v>7298</v>
      </c>
      <c r="G8" s="71">
        <v>31.650620175210335</v>
      </c>
      <c r="H8" s="32">
        <v>20786</v>
      </c>
      <c r="I8" s="30">
        <v>3881</v>
      </c>
      <c r="J8" s="70">
        <v>18.671221014144134</v>
      </c>
      <c r="K8" s="33">
        <v>19802</v>
      </c>
      <c r="L8" s="34">
        <v>2917</v>
      </c>
      <c r="M8" s="72">
        <v>14.73083526916473</v>
      </c>
      <c r="N8" s="33">
        <v>16299</v>
      </c>
      <c r="O8" s="34">
        <v>1513</v>
      </c>
      <c r="P8" s="72">
        <v>9.2827780845450647</v>
      </c>
      <c r="Q8" s="33">
        <v>4306</v>
      </c>
      <c r="R8" s="30">
        <v>386</v>
      </c>
      <c r="S8" s="72">
        <v>8.9642359498374358</v>
      </c>
    </row>
    <row r="9" spans="1:20" ht="20.100000000000001" customHeight="1" x14ac:dyDescent="0.3">
      <c r="A9" s="17" t="s">
        <v>3</v>
      </c>
      <c r="B9" s="23">
        <v>27687</v>
      </c>
      <c r="C9" s="28">
        <v>4773</v>
      </c>
      <c r="D9" s="73">
        <v>17.239137501354428</v>
      </c>
      <c r="E9" s="35">
        <v>5570</v>
      </c>
      <c r="F9" s="28">
        <v>1945</v>
      </c>
      <c r="G9" s="66">
        <v>34.919210053859963</v>
      </c>
      <c r="H9" s="25">
        <v>7416</v>
      </c>
      <c r="I9" s="28">
        <v>1715</v>
      </c>
      <c r="J9" s="73">
        <v>23.125674217907228</v>
      </c>
      <c r="K9" s="36">
        <v>6133</v>
      </c>
      <c r="L9" s="27">
        <v>690</v>
      </c>
      <c r="M9" s="67">
        <v>11.250611446274254</v>
      </c>
      <c r="N9" s="36">
        <v>6828</v>
      </c>
      <c r="O9" s="27">
        <v>343</v>
      </c>
      <c r="P9" s="67">
        <v>5.0234329232571762</v>
      </c>
      <c r="Q9" s="36">
        <v>1740</v>
      </c>
      <c r="R9" s="28">
        <v>80</v>
      </c>
      <c r="S9" s="67">
        <v>4.5977011494252871</v>
      </c>
    </row>
    <row r="10" spans="1:20" ht="20.100000000000001" customHeight="1" x14ac:dyDescent="0.3">
      <c r="A10" s="20" t="s">
        <v>4</v>
      </c>
      <c r="B10" s="29">
        <v>19327</v>
      </c>
      <c r="C10" s="30">
        <v>2391</v>
      </c>
      <c r="D10" s="70">
        <v>12.371294044600816</v>
      </c>
      <c r="E10" s="31">
        <v>3360</v>
      </c>
      <c r="F10" s="30">
        <v>960</v>
      </c>
      <c r="G10" s="71">
        <v>28.571428571428569</v>
      </c>
      <c r="H10" s="32">
        <v>4284</v>
      </c>
      <c r="I10" s="30">
        <v>753</v>
      </c>
      <c r="J10" s="70">
        <v>17.577030812324928</v>
      </c>
      <c r="K10" s="33">
        <v>4324</v>
      </c>
      <c r="L10" s="34">
        <v>357</v>
      </c>
      <c r="M10" s="72">
        <v>8.2562442183163736</v>
      </c>
      <c r="N10" s="33">
        <v>5643</v>
      </c>
      <c r="O10" s="34">
        <v>248</v>
      </c>
      <c r="P10" s="72">
        <v>4.3948254474570261</v>
      </c>
      <c r="Q10" s="33">
        <v>1716</v>
      </c>
      <c r="R10" s="30">
        <v>73</v>
      </c>
      <c r="S10" s="72">
        <v>4.2540792540792536</v>
      </c>
    </row>
    <row r="11" spans="1:20" ht="20.100000000000001" customHeight="1" x14ac:dyDescent="0.3">
      <c r="A11" s="17" t="s">
        <v>5</v>
      </c>
      <c r="B11" s="23">
        <v>4408</v>
      </c>
      <c r="C11" s="28">
        <v>606</v>
      </c>
      <c r="D11" s="73">
        <v>13.747731397459164</v>
      </c>
      <c r="E11" s="35">
        <v>1013</v>
      </c>
      <c r="F11" s="28">
        <v>275</v>
      </c>
      <c r="G11" s="66">
        <v>27.147087857847978</v>
      </c>
      <c r="H11" s="25">
        <v>1077</v>
      </c>
      <c r="I11" s="28">
        <v>155</v>
      </c>
      <c r="J11" s="73">
        <v>14.391829155060353</v>
      </c>
      <c r="K11" s="36">
        <v>1035</v>
      </c>
      <c r="L11" s="27">
        <v>112</v>
      </c>
      <c r="M11" s="67">
        <v>10.821256038647343</v>
      </c>
      <c r="N11" s="36">
        <v>975</v>
      </c>
      <c r="O11" s="27">
        <v>49</v>
      </c>
      <c r="P11" s="67">
        <v>5.0256410256410255</v>
      </c>
      <c r="Q11" s="36">
        <v>308</v>
      </c>
      <c r="R11" s="28">
        <v>15</v>
      </c>
      <c r="S11" s="67">
        <v>4.8701298701298699</v>
      </c>
    </row>
    <row r="12" spans="1:20" ht="20.100000000000001" customHeight="1" x14ac:dyDescent="0.3">
      <c r="A12" s="20" t="s">
        <v>6</v>
      </c>
      <c r="B12" s="29">
        <v>13127</v>
      </c>
      <c r="C12" s="30">
        <v>1805</v>
      </c>
      <c r="D12" s="70">
        <v>13.750285670754932</v>
      </c>
      <c r="E12" s="31">
        <v>3296</v>
      </c>
      <c r="F12" s="30">
        <v>880</v>
      </c>
      <c r="G12" s="71">
        <v>26.699029126213592</v>
      </c>
      <c r="H12" s="32">
        <v>3593</v>
      </c>
      <c r="I12" s="30">
        <v>489</v>
      </c>
      <c r="J12" s="70">
        <v>13.609796827163931</v>
      </c>
      <c r="K12" s="33">
        <v>2767</v>
      </c>
      <c r="L12" s="34">
        <v>267</v>
      </c>
      <c r="M12" s="72">
        <v>9.6494398265269243</v>
      </c>
      <c r="N12" s="33">
        <v>2688</v>
      </c>
      <c r="O12" s="34">
        <v>125</v>
      </c>
      <c r="P12" s="72">
        <v>4.6502976190476195</v>
      </c>
      <c r="Q12" s="33">
        <v>783</v>
      </c>
      <c r="R12" s="30">
        <v>44</v>
      </c>
      <c r="S12" s="72">
        <v>5.6194125159642407</v>
      </c>
    </row>
    <row r="13" spans="1:20" ht="20.100000000000001" customHeight="1" x14ac:dyDescent="0.3">
      <c r="A13" s="17" t="s">
        <v>7</v>
      </c>
      <c r="B13" s="23">
        <v>43953</v>
      </c>
      <c r="C13" s="28">
        <v>6935</v>
      </c>
      <c r="D13" s="73">
        <v>15.778217641571679</v>
      </c>
      <c r="E13" s="35">
        <v>9263</v>
      </c>
      <c r="F13" s="28">
        <v>3013</v>
      </c>
      <c r="G13" s="66">
        <v>32.527258987369102</v>
      </c>
      <c r="H13" s="25">
        <v>10698</v>
      </c>
      <c r="I13" s="28">
        <v>1741</v>
      </c>
      <c r="J13" s="73">
        <v>16.274069919611144</v>
      </c>
      <c r="K13" s="36">
        <v>10290</v>
      </c>
      <c r="L13" s="27">
        <v>1257</v>
      </c>
      <c r="M13" s="67">
        <v>12.215743440233236</v>
      </c>
      <c r="N13" s="36">
        <v>11049</v>
      </c>
      <c r="O13" s="27">
        <v>716</v>
      </c>
      <c r="P13" s="67">
        <v>6.4802244547017827</v>
      </c>
      <c r="Q13" s="36">
        <v>2653</v>
      </c>
      <c r="R13" s="28">
        <v>208</v>
      </c>
      <c r="S13" s="67">
        <v>7.8401809272521668</v>
      </c>
    </row>
    <row r="14" spans="1:20" ht="20.100000000000001" customHeight="1" x14ac:dyDescent="0.3">
      <c r="A14" s="20" t="s">
        <v>8</v>
      </c>
      <c r="B14" s="29">
        <v>11758</v>
      </c>
      <c r="C14" s="30">
        <v>892</v>
      </c>
      <c r="D14" s="70">
        <v>7.5863242047967336</v>
      </c>
      <c r="E14" s="31">
        <v>2092</v>
      </c>
      <c r="F14" s="30">
        <v>346</v>
      </c>
      <c r="G14" s="71">
        <v>16.539196940726576</v>
      </c>
      <c r="H14" s="32">
        <v>2451</v>
      </c>
      <c r="I14" s="30">
        <v>246</v>
      </c>
      <c r="J14" s="70">
        <v>10.03671970624235</v>
      </c>
      <c r="K14" s="33">
        <v>2468</v>
      </c>
      <c r="L14" s="34">
        <v>119</v>
      </c>
      <c r="M14" s="72">
        <v>4.8217179902755269</v>
      </c>
      <c r="N14" s="33">
        <v>3505</v>
      </c>
      <c r="O14" s="34">
        <v>118</v>
      </c>
      <c r="P14" s="72">
        <v>3.3666191155492151</v>
      </c>
      <c r="Q14" s="33">
        <v>1242</v>
      </c>
      <c r="R14" s="30">
        <v>63</v>
      </c>
      <c r="S14" s="72">
        <v>5.0724637681159415</v>
      </c>
    </row>
    <row r="15" spans="1:20" ht="20.100000000000001" customHeight="1" x14ac:dyDescent="0.3">
      <c r="A15" s="17" t="s">
        <v>9</v>
      </c>
      <c r="B15" s="23">
        <v>50353</v>
      </c>
      <c r="C15" s="28">
        <v>6295</v>
      </c>
      <c r="D15" s="73">
        <v>12.501737731614798</v>
      </c>
      <c r="E15" s="35">
        <v>11647</v>
      </c>
      <c r="F15" s="28">
        <v>3106</v>
      </c>
      <c r="G15" s="66">
        <v>26.667811453593199</v>
      </c>
      <c r="H15" s="25">
        <v>11047</v>
      </c>
      <c r="I15" s="28">
        <v>1429</v>
      </c>
      <c r="J15" s="73">
        <v>12.935638634923507</v>
      </c>
      <c r="K15" s="36">
        <v>12247</v>
      </c>
      <c r="L15" s="27">
        <v>1003</v>
      </c>
      <c r="M15" s="67">
        <v>8.1897607577365896</v>
      </c>
      <c r="N15" s="36">
        <v>12431</v>
      </c>
      <c r="O15" s="27">
        <v>613</v>
      </c>
      <c r="P15" s="67">
        <v>4.9312203362561338</v>
      </c>
      <c r="Q15" s="36">
        <v>2981</v>
      </c>
      <c r="R15" s="28">
        <v>144</v>
      </c>
      <c r="S15" s="67">
        <v>4.8305937604830591</v>
      </c>
    </row>
    <row r="16" spans="1:20" ht="20.100000000000001" customHeight="1" x14ac:dyDescent="0.3">
      <c r="A16" s="20" t="s">
        <v>10</v>
      </c>
      <c r="B16" s="29">
        <v>102883</v>
      </c>
      <c r="C16" s="30">
        <v>20110</v>
      </c>
      <c r="D16" s="70">
        <v>19.546475122226216</v>
      </c>
      <c r="E16" s="31">
        <v>22552</v>
      </c>
      <c r="F16" s="30">
        <v>9489</v>
      </c>
      <c r="G16" s="71">
        <v>42.076090812344802</v>
      </c>
      <c r="H16" s="32">
        <v>23738</v>
      </c>
      <c r="I16" s="30">
        <v>4908</v>
      </c>
      <c r="J16" s="70">
        <v>20.675709832336338</v>
      </c>
      <c r="K16" s="33">
        <v>25126</v>
      </c>
      <c r="L16" s="34">
        <v>3370</v>
      </c>
      <c r="M16" s="72">
        <v>13.412401496457852</v>
      </c>
      <c r="N16" s="33">
        <v>24828</v>
      </c>
      <c r="O16" s="34">
        <v>1939</v>
      </c>
      <c r="P16" s="72">
        <v>7.80973094892863</v>
      </c>
      <c r="Q16" s="33">
        <v>6639</v>
      </c>
      <c r="R16" s="30">
        <v>404</v>
      </c>
      <c r="S16" s="72">
        <v>6.085253803283627</v>
      </c>
    </row>
    <row r="17" spans="1:19" ht="20.100000000000001" customHeight="1" x14ac:dyDescent="0.3">
      <c r="A17" s="17" t="s">
        <v>11</v>
      </c>
      <c r="B17" s="23">
        <v>27807</v>
      </c>
      <c r="C17" s="28">
        <v>4144</v>
      </c>
      <c r="D17" s="73">
        <v>14.902722336102419</v>
      </c>
      <c r="E17" s="35">
        <v>5384</v>
      </c>
      <c r="F17" s="28">
        <v>1746</v>
      </c>
      <c r="G17" s="66">
        <v>32.429420505200596</v>
      </c>
      <c r="H17" s="25">
        <v>6814</v>
      </c>
      <c r="I17" s="28">
        <v>1060</v>
      </c>
      <c r="J17" s="73">
        <v>15.556207807455239</v>
      </c>
      <c r="K17" s="36">
        <v>6810</v>
      </c>
      <c r="L17" s="27">
        <v>740</v>
      </c>
      <c r="M17" s="67">
        <v>10.866372980910425</v>
      </c>
      <c r="N17" s="36">
        <v>7024</v>
      </c>
      <c r="O17" s="27">
        <v>498</v>
      </c>
      <c r="P17" s="67">
        <v>7.0899772209567198</v>
      </c>
      <c r="Q17" s="36">
        <v>1775</v>
      </c>
      <c r="R17" s="28">
        <v>100</v>
      </c>
      <c r="S17" s="67">
        <v>5.6338028169014089</v>
      </c>
    </row>
    <row r="18" spans="1:19" ht="20.100000000000001" customHeight="1" x14ac:dyDescent="0.3">
      <c r="A18" s="20" t="s">
        <v>12</v>
      </c>
      <c r="B18" s="29">
        <v>5818</v>
      </c>
      <c r="C18" s="30">
        <v>698</v>
      </c>
      <c r="D18" s="70">
        <v>11.997249914059815</v>
      </c>
      <c r="E18" s="31">
        <v>1386</v>
      </c>
      <c r="F18" s="30">
        <v>389</v>
      </c>
      <c r="G18" s="71">
        <v>28.066378066378068</v>
      </c>
      <c r="H18" s="32">
        <v>1384</v>
      </c>
      <c r="I18" s="30">
        <v>135</v>
      </c>
      <c r="J18" s="70">
        <v>9.7543352601156066</v>
      </c>
      <c r="K18" s="33">
        <v>1390</v>
      </c>
      <c r="L18" s="34">
        <v>97</v>
      </c>
      <c r="M18" s="72">
        <v>6.9784172661870505</v>
      </c>
      <c r="N18" s="33">
        <v>1304</v>
      </c>
      <c r="O18" s="34">
        <v>58</v>
      </c>
      <c r="P18" s="72">
        <v>4.447852760736196</v>
      </c>
      <c r="Q18" s="33">
        <v>354</v>
      </c>
      <c r="R18" s="30">
        <v>19</v>
      </c>
      <c r="S18" s="72">
        <v>5.3672316384180796</v>
      </c>
    </row>
    <row r="19" spans="1:19" ht="20.100000000000001" customHeight="1" x14ac:dyDescent="0.3">
      <c r="A19" s="17" t="s">
        <v>13</v>
      </c>
      <c r="B19" s="23">
        <v>32080</v>
      </c>
      <c r="C19" s="28">
        <v>3647</v>
      </c>
      <c r="D19" s="73">
        <v>11.368453865336658</v>
      </c>
      <c r="E19" s="35">
        <v>5817</v>
      </c>
      <c r="F19" s="28">
        <v>1569</v>
      </c>
      <c r="G19" s="66">
        <v>26.972666322846827</v>
      </c>
      <c r="H19" s="25">
        <v>6774</v>
      </c>
      <c r="I19" s="28">
        <v>1189</v>
      </c>
      <c r="J19" s="73">
        <v>17.552406259226455</v>
      </c>
      <c r="K19" s="36">
        <v>7705</v>
      </c>
      <c r="L19" s="27">
        <v>539</v>
      </c>
      <c r="M19" s="67">
        <v>6.9954574951330315</v>
      </c>
      <c r="N19" s="36">
        <v>8915</v>
      </c>
      <c r="O19" s="27">
        <v>256</v>
      </c>
      <c r="P19" s="67">
        <v>2.8715647784632639</v>
      </c>
      <c r="Q19" s="36">
        <v>2869</v>
      </c>
      <c r="R19" s="28">
        <v>94</v>
      </c>
      <c r="S19" s="67">
        <v>3.2764029278494253</v>
      </c>
    </row>
    <row r="20" spans="1:19" ht="20.100000000000001" customHeight="1" x14ac:dyDescent="0.3">
      <c r="A20" s="20" t="s">
        <v>14</v>
      </c>
      <c r="B20" s="29">
        <v>17323</v>
      </c>
      <c r="C20" s="30">
        <v>1767</v>
      </c>
      <c r="D20" s="70">
        <v>10.200311724297178</v>
      </c>
      <c r="E20" s="31">
        <v>3332</v>
      </c>
      <c r="F20" s="30">
        <v>861</v>
      </c>
      <c r="G20" s="71">
        <v>25.840336134453786</v>
      </c>
      <c r="H20" s="32">
        <v>2808</v>
      </c>
      <c r="I20" s="30">
        <v>471</v>
      </c>
      <c r="J20" s="70">
        <v>16.773504273504273</v>
      </c>
      <c r="K20" s="33">
        <v>3803</v>
      </c>
      <c r="L20" s="34">
        <v>269</v>
      </c>
      <c r="M20" s="72">
        <v>7.0733631343676056</v>
      </c>
      <c r="N20" s="33">
        <v>5563</v>
      </c>
      <c r="O20" s="34">
        <v>112</v>
      </c>
      <c r="P20" s="72">
        <v>2.0133021750853857</v>
      </c>
      <c r="Q20" s="33">
        <v>1817</v>
      </c>
      <c r="R20" s="30">
        <v>54</v>
      </c>
      <c r="S20" s="72">
        <v>2.9719317556411666</v>
      </c>
    </row>
    <row r="21" spans="1:19" ht="20.100000000000001" customHeight="1" x14ac:dyDescent="0.3">
      <c r="A21" s="18" t="s">
        <v>15</v>
      </c>
      <c r="B21" s="37">
        <v>18150</v>
      </c>
      <c r="C21" s="38">
        <v>2247</v>
      </c>
      <c r="D21" s="73">
        <v>12.380165289256198</v>
      </c>
      <c r="E21" s="39">
        <v>3710</v>
      </c>
      <c r="F21" s="38">
        <v>963</v>
      </c>
      <c r="G21" s="66">
        <v>25.956873315363882</v>
      </c>
      <c r="H21" s="40">
        <v>4180</v>
      </c>
      <c r="I21" s="38">
        <v>587</v>
      </c>
      <c r="J21" s="73">
        <v>14.043062200956937</v>
      </c>
      <c r="K21" s="41">
        <v>4898</v>
      </c>
      <c r="L21" s="42">
        <v>406</v>
      </c>
      <c r="M21" s="67">
        <v>8.2890975908534106</v>
      </c>
      <c r="N21" s="41">
        <v>4299</v>
      </c>
      <c r="O21" s="42">
        <v>248</v>
      </c>
      <c r="P21" s="67">
        <v>5.768783438008839</v>
      </c>
      <c r="Q21" s="41">
        <v>1063</v>
      </c>
      <c r="R21" s="28">
        <v>43</v>
      </c>
      <c r="S21" s="67">
        <v>4.0451552210724362</v>
      </c>
    </row>
    <row r="22" spans="1:19" ht="20.100000000000001" customHeight="1" x14ac:dyDescent="0.3">
      <c r="A22" s="20" t="s">
        <v>16</v>
      </c>
      <c r="B22" s="29">
        <v>14361</v>
      </c>
      <c r="C22" s="30">
        <v>1564</v>
      </c>
      <c r="D22" s="70">
        <v>10.890606503725367</v>
      </c>
      <c r="E22" s="31">
        <v>2959</v>
      </c>
      <c r="F22" s="30">
        <v>804</v>
      </c>
      <c r="G22" s="71">
        <v>27.171341669482935</v>
      </c>
      <c r="H22" s="32">
        <v>2795</v>
      </c>
      <c r="I22" s="30">
        <v>428</v>
      </c>
      <c r="J22" s="70">
        <v>15.313059033989266</v>
      </c>
      <c r="K22" s="33">
        <v>2879</v>
      </c>
      <c r="L22" s="34">
        <v>153</v>
      </c>
      <c r="M22" s="72">
        <v>5.3143452587704063</v>
      </c>
      <c r="N22" s="33">
        <v>4366</v>
      </c>
      <c r="O22" s="34">
        <v>131</v>
      </c>
      <c r="P22" s="72">
        <v>3.000458085203848</v>
      </c>
      <c r="Q22" s="33">
        <v>1362</v>
      </c>
      <c r="R22" s="30">
        <v>48</v>
      </c>
      <c r="S22" s="72">
        <v>3.5242290748898677</v>
      </c>
    </row>
    <row r="23" spans="1:19" ht="20.100000000000001" customHeight="1" x14ac:dyDescent="0.3">
      <c r="A23" s="10" t="s">
        <v>17</v>
      </c>
      <c r="B23" s="43">
        <v>122536</v>
      </c>
      <c r="C23" s="44">
        <v>15034</v>
      </c>
      <c r="D23" s="74">
        <v>12.269047463602533</v>
      </c>
      <c r="E23" s="43">
        <v>23130</v>
      </c>
      <c r="F23" s="44">
        <v>6485</v>
      </c>
      <c r="G23" s="74">
        <v>28.037181150021617</v>
      </c>
      <c r="H23" s="43">
        <v>26528</v>
      </c>
      <c r="I23" s="44">
        <v>4802</v>
      </c>
      <c r="J23" s="74">
        <v>18.101628468033777</v>
      </c>
      <c r="K23" s="43">
        <v>27312</v>
      </c>
      <c r="L23" s="44">
        <v>2127</v>
      </c>
      <c r="M23" s="74">
        <v>7.7877855887521967</v>
      </c>
      <c r="N23" s="43">
        <v>34820</v>
      </c>
      <c r="O23" s="44">
        <v>1208</v>
      </c>
      <c r="P23" s="74">
        <v>3.4692705341757613</v>
      </c>
      <c r="Q23" s="43">
        <v>10746</v>
      </c>
      <c r="R23" s="44">
        <v>412</v>
      </c>
      <c r="S23" s="74">
        <v>3.8339847385073518</v>
      </c>
    </row>
    <row r="24" spans="1:19" ht="20.100000000000001" customHeight="1" x14ac:dyDescent="0.3">
      <c r="A24" s="5" t="s">
        <v>18</v>
      </c>
      <c r="B24" s="45">
        <v>432958</v>
      </c>
      <c r="C24" s="46">
        <v>70048</v>
      </c>
      <c r="D24" s="67">
        <v>16.178936525020905</v>
      </c>
      <c r="E24" s="45">
        <v>102187</v>
      </c>
      <c r="F24" s="46">
        <v>31790</v>
      </c>
      <c r="G24" s="67">
        <v>31.1096323407087</v>
      </c>
      <c r="H24" s="45">
        <v>102666</v>
      </c>
      <c r="I24" s="46">
        <v>17057</v>
      </c>
      <c r="J24" s="67">
        <v>16.614068922525473</v>
      </c>
      <c r="K24" s="45">
        <v>103491</v>
      </c>
      <c r="L24" s="46">
        <v>12386</v>
      </c>
      <c r="M24" s="67">
        <v>11.968190470668947</v>
      </c>
      <c r="N24" s="45">
        <v>99105</v>
      </c>
      <c r="O24" s="46">
        <v>7161</v>
      </c>
      <c r="P24" s="67">
        <v>7.2256697442106859</v>
      </c>
      <c r="Q24" s="45">
        <v>25509</v>
      </c>
      <c r="R24" s="46">
        <v>1654</v>
      </c>
      <c r="S24" s="67">
        <v>6.4839860441412833</v>
      </c>
    </row>
    <row r="25" spans="1:19" ht="20.100000000000001" customHeight="1" x14ac:dyDescent="0.3">
      <c r="A25" s="11" t="s">
        <v>19</v>
      </c>
      <c r="B25" s="47">
        <v>555494</v>
      </c>
      <c r="C25" s="48">
        <v>85082</v>
      </c>
      <c r="D25" s="75">
        <v>15.316457063442629</v>
      </c>
      <c r="E25" s="47">
        <v>125317</v>
      </c>
      <c r="F25" s="48">
        <v>38275</v>
      </c>
      <c r="G25" s="75">
        <v>30.542544108141751</v>
      </c>
      <c r="H25" s="47">
        <v>129194</v>
      </c>
      <c r="I25" s="48">
        <v>21859</v>
      </c>
      <c r="J25" s="75">
        <v>16.919516386209885</v>
      </c>
      <c r="K25" s="47">
        <v>130803</v>
      </c>
      <c r="L25" s="48">
        <v>14513</v>
      </c>
      <c r="M25" s="75">
        <v>11.095311269619199</v>
      </c>
      <c r="N25" s="47">
        <v>133925</v>
      </c>
      <c r="O25" s="48">
        <v>8369</v>
      </c>
      <c r="P25" s="75">
        <v>6.2490199738659697</v>
      </c>
      <c r="Q25" s="47">
        <v>36255</v>
      </c>
      <c r="R25" s="48">
        <v>2066</v>
      </c>
      <c r="S25" s="75">
        <v>5.6985243414701428</v>
      </c>
    </row>
    <row r="26" spans="1:19" x14ac:dyDescent="0.3">
      <c r="A26" s="8"/>
      <c r="B26" s="6"/>
      <c r="C26" s="6"/>
      <c r="D26" s="82"/>
      <c r="E26" s="6"/>
      <c r="F26" s="6"/>
      <c r="G26" s="82"/>
      <c r="H26" s="6"/>
      <c r="I26" s="6"/>
      <c r="J26" s="82"/>
      <c r="K26" s="6"/>
      <c r="L26" s="6"/>
      <c r="M26" s="82"/>
      <c r="N26" s="6"/>
      <c r="O26" s="6"/>
      <c r="P26" s="82"/>
      <c r="Q26" s="6"/>
      <c r="R26" s="6"/>
      <c r="S26" s="82"/>
    </row>
    <row r="27" spans="1:19" ht="33" customHeight="1" x14ac:dyDescent="0.3">
      <c r="A27" s="76" t="s">
        <v>37</v>
      </c>
      <c r="B27" s="76"/>
      <c r="C27" s="76"/>
      <c r="D27" s="76"/>
      <c r="E27" s="76"/>
      <c r="F27" s="76"/>
      <c r="G27" s="76"/>
      <c r="H27" s="76"/>
      <c r="I27" s="76"/>
      <c r="J27" s="76"/>
      <c r="K27" s="76"/>
      <c r="L27" s="76"/>
      <c r="M27" s="76"/>
      <c r="N27" s="76"/>
      <c r="O27" s="76"/>
      <c r="P27" s="76"/>
      <c r="Q27" s="76"/>
      <c r="R27" s="76"/>
      <c r="S27" s="76"/>
    </row>
    <row r="28" spans="1:19" x14ac:dyDescent="0.3">
      <c r="A28" s="77" t="s">
        <v>33</v>
      </c>
      <c r="B28" s="78"/>
      <c r="C28" s="78"/>
      <c r="D28" s="78"/>
      <c r="E28" s="78"/>
      <c r="F28" s="78"/>
      <c r="G28" s="78"/>
      <c r="H28" s="78"/>
      <c r="I28" s="78"/>
      <c r="J28" s="78"/>
      <c r="K28" s="78"/>
      <c r="L28" s="78"/>
      <c r="M28" s="78"/>
      <c r="N28" s="78"/>
      <c r="O28" s="78"/>
      <c r="P28" s="78"/>
      <c r="Q28" s="78"/>
      <c r="R28" s="78"/>
      <c r="S28" s="78"/>
    </row>
    <row r="29" spans="1:19" x14ac:dyDescent="0.3">
      <c r="A29" s="4"/>
      <c r="B29" s="4"/>
      <c r="C29" s="4"/>
      <c r="D29" s="4"/>
      <c r="E29" s="4"/>
      <c r="F29" s="4"/>
      <c r="G29" s="4"/>
      <c r="H29" s="4"/>
      <c r="I29" s="4"/>
      <c r="J29" s="4"/>
      <c r="K29" s="4"/>
      <c r="L29" s="4"/>
      <c r="M29" s="4"/>
      <c r="N29" s="4"/>
      <c r="O29" s="4"/>
      <c r="P29" s="4"/>
      <c r="Q29" s="4"/>
      <c r="R29" s="4"/>
      <c r="S29" s="4"/>
    </row>
    <row r="30" spans="1:19" x14ac:dyDescent="0.3">
      <c r="A30" s="4"/>
      <c r="B30" s="4"/>
      <c r="C30" s="4"/>
      <c r="D30" s="4"/>
      <c r="E30" s="4"/>
      <c r="F30" s="4"/>
      <c r="G30" s="4"/>
      <c r="H30" s="4"/>
      <c r="I30" s="4"/>
      <c r="J30" s="4"/>
      <c r="K30" s="4"/>
      <c r="L30" s="4"/>
      <c r="M30" s="4"/>
      <c r="N30" s="4"/>
      <c r="O30" s="4"/>
      <c r="P30" s="4"/>
      <c r="Q30" s="4"/>
      <c r="R30" s="4"/>
      <c r="S30" s="4"/>
    </row>
    <row r="31" spans="1:19" x14ac:dyDescent="0.3">
      <c r="A31" s="13"/>
      <c r="B31" s="13"/>
      <c r="C31" s="13"/>
      <c r="D31" s="13"/>
      <c r="E31" s="13"/>
      <c r="F31" s="13"/>
      <c r="G31" s="13"/>
      <c r="H31" s="13"/>
      <c r="I31" s="13"/>
      <c r="J31" s="13"/>
      <c r="K31" s="13"/>
      <c r="L31" s="13"/>
      <c r="M31" s="13"/>
      <c r="N31" s="13"/>
      <c r="O31" s="13"/>
      <c r="P31" s="13"/>
      <c r="Q31" s="13"/>
      <c r="R31" s="13"/>
      <c r="S31" s="13"/>
    </row>
    <row r="32" spans="1:19" x14ac:dyDescent="0.3">
      <c r="A32" s="13"/>
      <c r="B32" s="13"/>
      <c r="C32" s="13"/>
      <c r="D32" s="13"/>
      <c r="E32" s="13"/>
      <c r="F32" s="13"/>
      <c r="G32" s="13"/>
      <c r="H32" s="13"/>
      <c r="I32" s="13"/>
      <c r="J32" s="13"/>
      <c r="K32" s="13"/>
      <c r="L32" s="13"/>
      <c r="M32" s="13"/>
      <c r="N32" s="13"/>
      <c r="O32" s="13"/>
      <c r="P32" s="13"/>
      <c r="Q32" s="13"/>
      <c r="R32" s="13"/>
      <c r="S32" s="13"/>
    </row>
    <row r="33" spans="1:19" x14ac:dyDescent="0.3">
      <c r="A33" s="13"/>
      <c r="B33" s="13"/>
      <c r="C33" s="13"/>
      <c r="D33" s="13"/>
      <c r="E33" s="13"/>
      <c r="F33" s="13"/>
      <c r="G33" s="13"/>
      <c r="H33" s="13"/>
      <c r="I33" s="13"/>
      <c r="J33" s="13"/>
      <c r="K33" s="13"/>
      <c r="L33" s="13"/>
      <c r="M33" s="13"/>
      <c r="N33" s="13"/>
      <c r="O33" s="13"/>
      <c r="P33" s="13"/>
      <c r="Q33" s="13"/>
      <c r="R33" s="13"/>
      <c r="S33" s="13"/>
    </row>
    <row r="34" spans="1:19" x14ac:dyDescent="0.3">
      <c r="A34" s="13"/>
      <c r="B34" s="13"/>
      <c r="C34" s="13"/>
      <c r="D34" s="13"/>
      <c r="E34" s="13"/>
      <c r="F34" s="13"/>
      <c r="G34" s="13"/>
      <c r="H34" s="13"/>
      <c r="I34" s="13"/>
      <c r="J34" s="13"/>
      <c r="K34" s="13"/>
      <c r="L34" s="13"/>
      <c r="M34" s="13"/>
      <c r="N34" s="13"/>
      <c r="O34" s="13"/>
      <c r="P34" s="13"/>
      <c r="Q34" s="13"/>
      <c r="R34" s="13"/>
      <c r="S34" s="13"/>
    </row>
  </sheetData>
  <mergeCells count="21">
    <mergeCell ref="A27:S27"/>
    <mergeCell ref="B6:C6"/>
    <mergeCell ref="E6:F6"/>
    <mergeCell ref="H6:I6"/>
    <mergeCell ref="K6:L6"/>
    <mergeCell ref="N6:O6"/>
    <mergeCell ref="Q6:R6"/>
    <mergeCell ref="R5:S5"/>
    <mergeCell ref="A1:P1"/>
    <mergeCell ref="B3:S3"/>
    <mergeCell ref="B4:D4"/>
    <mergeCell ref="E4:G4"/>
    <mergeCell ref="H4:J4"/>
    <mergeCell ref="K4:M4"/>
    <mergeCell ref="N4:P4"/>
    <mergeCell ref="Q4:S4"/>
    <mergeCell ref="C5:D5"/>
    <mergeCell ref="F5:G5"/>
    <mergeCell ref="I5:J5"/>
    <mergeCell ref="L5:M5"/>
    <mergeCell ref="O5:P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34"/>
  <sheetViews>
    <sheetView workbookViewId="0">
      <selection sqref="A1:P1"/>
    </sheetView>
  </sheetViews>
  <sheetFormatPr baseColWidth="10" defaultRowHeight="15.6" x14ac:dyDescent="0.3"/>
  <cols>
    <col min="1" max="1" width="26" customWidth="1"/>
    <col min="2" max="19" width="12.8984375" customWidth="1"/>
  </cols>
  <sheetData>
    <row r="1" spans="1:20" ht="18" x14ac:dyDescent="0.3">
      <c r="A1" s="54" t="s">
        <v>25</v>
      </c>
      <c r="B1" s="54"/>
      <c r="C1" s="54"/>
      <c r="D1" s="54"/>
      <c r="E1" s="54"/>
      <c r="F1" s="54"/>
      <c r="G1" s="54"/>
      <c r="H1" s="54"/>
      <c r="I1" s="54"/>
      <c r="J1" s="54"/>
      <c r="K1" s="54"/>
      <c r="L1" s="54"/>
      <c r="M1" s="54"/>
      <c r="N1" s="54"/>
      <c r="O1" s="54"/>
      <c r="P1" s="54"/>
    </row>
    <row r="2" spans="1:20" x14ac:dyDescent="0.3">
      <c r="A2" s="2"/>
      <c r="B2" s="2"/>
      <c r="C2" s="2"/>
      <c r="D2" s="2"/>
      <c r="E2" s="2"/>
      <c r="F2" s="2"/>
      <c r="G2" s="2"/>
      <c r="H2" s="2"/>
      <c r="I2" s="2"/>
      <c r="J2" s="2"/>
      <c r="K2" s="2"/>
      <c r="L2" s="2"/>
      <c r="M2" s="2"/>
      <c r="N2" s="2"/>
      <c r="O2" s="2"/>
      <c r="P2" s="2"/>
      <c r="Q2" s="3"/>
      <c r="R2" s="3"/>
      <c r="S2" s="3"/>
      <c r="T2" s="3"/>
    </row>
    <row r="3" spans="1:20" ht="20.100000000000001" customHeight="1" x14ac:dyDescent="0.3">
      <c r="A3" s="21"/>
      <c r="B3" s="55" t="s">
        <v>26</v>
      </c>
      <c r="C3" s="56"/>
      <c r="D3" s="56"/>
      <c r="E3" s="56"/>
      <c r="F3" s="56"/>
      <c r="G3" s="56"/>
      <c r="H3" s="56"/>
      <c r="I3" s="56"/>
      <c r="J3" s="56"/>
      <c r="K3" s="56"/>
      <c r="L3" s="56"/>
      <c r="M3" s="56"/>
      <c r="N3" s="56"/>
      <c r="O3" s="56"/>
      <c r="P3" s="56"/>
      <c r="Q3" s="56"/>
      <c r="R3" s="56"/>
      <c r="S3" s="57"/>
    </row>
    <row r="4" spans="1:20" ht="20.100000000000001" customHeight="1" x14ac:dyDescent="0.3">
      <c r="A4" s="7"/>
      <c r="B4" s="58" t="s">
        <v>22</v>
      </c>
      <c r="C4" s="58"/>
      <c r="D4" s="59"/>
      <c r="E4" s="60" t="s">
        <v>27</v>
      </c>
      <c r="F4" s="61"/>
      <c r="G4" s="62"/>
      <c r="H4" s="63" t="s">
        <v>28</v>
      </c>
      <c r="I4" s="64"/>
      <c r="J4" s="65"/>
      <c r="K4" s="63" t="s">
        <v>29</v>
      </c>
      <c r="L4" s="64"/>
      <c r="M4" s="65"/>
      <c r="N4" s="64" t="s">
        <v>30</v>
      </c>
      <c r="O4" s="64"/>
      <c r="P4" s="65"/>
      <c r="Q4" s="64" t="s">
        <v>31</v>
      </c>
      <c r="R4" s="64"/>
      <c r="S4" s="65"/>
    </row>
    <row r="5" spans="1:20" ht="29.1" customHeight="1" x14ac:dyDescent="0.3">
      <c r="A5" s="7"/>
      <c r="B5" s="14" t="s">
        <v>22</v>
      </c>
      <c r="C5" s="52" t="s">
        <v>23</v>
      </c>
      <c r="D5" s="53"/>
      <c r="E5" s="15" t="s">
        <v>22</v>
      </c>
      <c r="F5" s="52" t="s">
        <v>23</v>
      </c>
      <c r="G5" s="53"/>
      <c r="H5" s="15" t="s">
        <v>22</v>
      </c>
      <c r="I5" s="52" t="s">
        <v>23</v>
      </c>
      <c r="J5" s="53"/>
      <c r="K5" s="15" t="s">
        <v>22</v>
      </c>
      <c r="L5" s="52" t="s">
        <v>23</v>
      </c>
      <c r="M5" s="53"/>
      <c r="N5" s="14" t="s">
        <v>22</v>
      </c>
      <c r="O5" s="52" t="s">
        <v>23</v>
      </c>
      <c r="P5" s="53"/>
      <c r="Q5" s="14" t="s">
        <v>22</v>
      </c>
      <c r="R5" s="52" t="s">
        <v>23</v>
      </c>
      <c r="S5" s="53"/>
    </row>
    <row r="6" spans="1:20" ht="20.100000000000001" customHeight="1" x14ac:dyDescent="0.3">
      <c r="A6" s="1" t="s">
        <v>20</v>
      </c>
      <c r="B6" s="49" t="s">
        <v>0</v>
      </c>
      <c r="C6" s="50"/>
      <c r="D6" s="22" t="s">
        <v>21</v>
      </c>
      <c r="E6" s="51" t="s">
        <v>0</v>
      </c>
      <c r="F6" s="50"/>
      <c r="G6" s="12" t="s">
        <v>21</v>
      </c>
      <c r="H6" s="51" t="s">
        <v>0</v>
      </c>
      <c r="I6" s="50"/>
      <c r="J6" s="12" t="s">
        <v>21</v>
      </c>
      <c r="K6" s="51" t="s">
        <v>0</v>
      </c>
      <c r="L6" s="50"/>
      <c r="M6" s="12" t="s">
        <v>21</v>
      </c>
      <c r="N6" s="51" t="s">
        <v>0</v>
      </c>
      <c r="O6" s="50"/>
      <c r="P6" s="22" t="s">
        <v>21</v>
      </c>
      <c r="Q6" s="51" t="s">
        <v>0</v>
      </c>
      <c r="R6" s="50"/>
      <c r="S6" s="22" t="s">
        <v>21</v>
      </c>
    </row>
    <row r="7" spans="1:20" ht="20.100000000000001" customHeight="1" x14ac:dyDescent="0.3">
      <c r="A7" s="16" t="s">
        <v>1</v>
      </c>
      <c r="B7" s="23">
        <v>78503</v>
      </c>
      <c r="C7" s="24">
        <v>12235</v>
      </c>
      <c r="D7" s="66">
        <f t="shared" ref="D7:D25" si="0">C7/B7*100</f>
        <v>15.585391641083779</v>
      </c>
      <c r="E7" s="25">
        <v>20545</v>
      </c>
      <c r="F7" s="24">
        <v>5425</v>
      </c>
      <c r="G7" s="66">
        <f t="shared" ref="G7:G25" si="1">F7/E7*100</f>
        <v>26.405451448040886</v>
      </c>
      <c r="H7" s="25">
        <v>17781</v>
      </c>
      <c r="I7" s="24">
        <v>2824</v>
      </c>
      <c r="J7" s="67">
        <f t="shared" ref="J7:J25" si="2">I7/H7*100</f>
        <v>15.882121365502503</v>
      </c>
      <c r="K7" s="26">
        <v>18759</v>
      </c>
      <c r="L7" s="27">
        <v>2335</v>
      </c>
      <c r="M7" s="68">
        <f t="shared" ref="M7:M25" si="3">L7/K7*100</f>
        <v>12.447358601204755</v>
      </c>
      <c r="N7" s="26">
        <v>17598</v>
      </c>
      <c r="O7" s="28">
        <v>1400</v>
      </c>
      <c r="P7" s="69">
        <f t="shared" ref="P7:P25" si="4">O7/N7*100</f>
        <v>7.9554494828957836</v>
      </c>
      <c r="Q7" s="26">
        <v>3820</v>
      </c>
      <c r="R7" s="28">
        <v>251</v>
      </c>
      <c r="S7" s="69">
        <f>100/Q7*R7</f>
        <v>6.5706806282722514</v>
      </c>
    </row>
    <row r="8" spans="1:20" ht="20.100000000000001" customHeight="1" x14ac:dyDescent="0.3">
      <c r="A8" s="19" t="s">
        <v>2</v>
      </c>
      <c r="B8" s="29">
        <v>80255</v>
      </c>
      <c r="C8" s="30">
        <v>15142</v>
      </c>
      <c r="D8" s="70">
        <f t="shared" si="0"/>
        <v>18.867360289078562</v>
      </c>
      <c r="E8" s="31">
        <v>21916</v>
      </c>
      <c r="F8" s="30">
        <v>6875</v>
      </c>
      <c r="G8" s="71">
        <f t="shared" si="1"/>
        <v>31.369775506479286</v>
      </c>
      <c r="H8" s="32">
        <v>20159</v>
      </c>
      <c r="I8" s="30">
        <v>3827</v>
      </c>
      <c r="J8" s="70">
        <f t="shared" si="2"/>
        <v>18.984076591100749</v>
      </c>
      <c r="K8" s="33">
        <v>19011</v>
      </c>
      <c r="L8" s="34">
        <v>2743</v>
      </c>
      <c r="M8" s="72">
        <f t="shared" si="3"/>
        <v>14.428488769659669</v>
      </c>
      <c r="N8" s="33">
        <v>15851</v>
      </c>
      <c r="O8" s="34">
        <v>1420</v>
      </c>
      <c r="P8" s="72">
        <f t="shared" si="4"/>
        <v>8.9584253359409498</v>
      </c>
      <c r="Q8" s="33">
        <v>3318</v>
      </c>
      <c r="R8" s="30">
        <v>277</v>
      </c>
      <c r="S8" s="72">
        <f t="shared" ref="S8:S25" si="5">100/Q8*R8</f>
        <v>8.3484026522001216</v>
      </c>
    </row>
    <row r="9" spans="1:20" ht="20.100000000000001" customHeight="1" x14ac:dyDescent="0.3">
      <c r="A9" s="17" t="s">
        <v>3</v>
      </c>
      <c r="B9" s="23">
        <v>26231</v>
      </c>
      <c r="C9" s="28">
        <v>4583</v>
      </c>
      <c r="D9" s="73">
        <f t="shared" si="0"/>
        <v>17.471693797415274</v>
      </c>
      <c r="E9" s="35">
        <v>5320</v>
      </c>
      <c r="F9" s="28">
        <v>1939</v>
      </c>
      <c r="G9" s="66">
        <f t="shared" si="1"/>
        <v>36.447368421052637</v>
      </c>
      <c r="H9" s="25">
        <v>6649</v>
      </c>
      <c r="I9" s="28">
        <v>1560</v>
      </c>
      <c r="J9" s="73">
        <f t="shared" si="2"/>
        <v>23.462174763122274</v>
      </c>
      <c r="K9" s="36">
        <v>6266</v>
      </c>
      <c r="L9" s="27">
        <v>683</v>
      </c>
      <c r="M9" s="67">
        <f t="shared" si="3"/>
        <v>10.900095754867539</v>
      </c>
      <c r="N9" s="36">
        <v>6471</v>
      </c>
      <c r="O9" s="27">
        <v>329</v>
      </c>
      <c r="P9" s="67">
        <f t="shared" si="4"/>
        <v>5.0842219131509809</v>
      </c>
      <c r="Q9" s="36">
        <v>1525</v>
      </c>
      <c r="R9" s="28">
        <v>72</v>
      </c>
      <c r="S9" s="67">
        <f t="shared" si="5"/>
        <v>4.721311475409836</v>
      </c>
    </row>
    <row r="10" spans="1:20" ht="20.100000000000001" customHeight="1" x14ac:dyDescent="0.3">
      <c r="A10" s="20" t="s">
        <v>4</v>
      </c>
      <c r="B10" s="29">
        <v>18384</v>
      </c>
      <c r="C10" s="30">
        <v>2038</v>
      </c>
      <c r="D10" s="70">
        <f t="shared" si="0"/>
        <v>11.085726718885988</v>
      </c>
      <c r="E10" s="31">
        <v>3175</v>
      </c>
      <c r="F10" s="30">
        <v>844</v>
      </c>
      <c r="G10" s="71">
        <f t="shared" si="1"/>
        <v>26.58267716535433</v>
      </c>
      <c r="H10" s="32">
        <v>3696</v>
      </c>
      <c r="I10" s="30">
        <v>648</v>
      </c>
      <c r="J10" s="70">
        <f t="shared" si="2"/>
        <v>17.532467532467532</v>
      </c>
      <c r="K10" s="33">
        <v>4406</v>
      </c>
      <c r="L10" s="34">
        <v>317</v>
      </c>
      <c r="M10" s="72">
        <f t="shared" si="3"/>
        <v>7.1947344530186115</v>
      </c>
      <c r="N10" s="33">
        <v>5557</v>
      </c>
      <c r="O10" s="34">
        <v>166</v>
      </c>
      <c r="P10" s="72">
        <f t="shared" si="4"/>
        <v>2.9872233219362965</v>
      </c>
      <c r="Q10" s="33">
        <v>1550</v>
      </c>
      <c r="R10" s="30">
        <v>63</v>
      </c>
      <c r="S10" s="72">
        <f t="shared" si="5"/>
        <v>4.064516129032258</v>
      </c>
    </row>
    <row r="11" spans="1:20" ht="20.100000000000001" customHeight="1" x14ac:dyDescent="0.3">
      <c r="A11" s="17" t="s">
        <v>5</v>
      </c>
      <c r="B11" s="23">
        <v>4310</v>
      </c>
      <c r="C11" s="28">
        <v>630</v>
      </c>
      <c r="D11" s="73">
        <f t="shared" si="0"/>
        <v>14.617169373549885</v>
      </c>
      <c r="E11" s="35">
        <v>1012</v>
      </c>
      <c r="F11" s="28">
        <v>295</v>
      </c>
      <c r="G11" s="66">
        <f t="shared" si="1"/>
        <v>29.150197628458496</v>
      </c>
      <c r="H11" s="25">
        <v>1009</v>
      </c>
      <c r="I11" s="28">
        <v>158</v>
      </c>
      <c r="J11" s="73">
        <f t="shared" si="2"/>
        <v>15.659068384539149</v>
      </c>
      <c r="K11" s="36">
        <v>1045</v>
      </c>
      <c r="L11" s="27">
        <v>112</v>
      </c>
      <c r="M11" s="67">
        <f t="shared" si="3"/>
        <v>10.717703349282298</v>
      </c>
      <c r="N11" s="36">
        <v>1001</v>
      </c>
      <c r="O11" s="27">
        <v>52</v>
      </c>
      <c r="P11" s="67">
        <f t="shared" si="4"/>
        <v>5.1948051948051948</v>
      </c>
      <c r="Q11" s="36">
        <v>243</v>
      </c>
      <c r="R11" s="28">
        <v>13</v>
      </c>
      <c r="S11" s="67">
        <f t="shared" si="5"/>
        <v>5.3497942386831276</v>
      </c>
    </row>
    <row r="12" spans="1:20" ht="20.100000000000001" customHeight="1" x14ac:dyDescent="0.3">
      <c r="A12" s="20" t="s">
        <v>6</v>
      </c>
      <c r="B12" s="29">
        <v>12542</v>
      </c>
      <c r="C12" s="30">
        <v>1775</v>
      </c>
      <c r="D12" s="70">
        <f t="shared" si="0"/>
        <v>14.152447775474405</v>
      </c>
      <c r="E12" s="31">
        <v>3128</v>
      </c>
      <c r="F12" s="30">
        <v>895</v>
      </c>
      <c r="G12" s="71">
        <f t="shared" si="1"/>
        <v>28.612531969309462</v>
      </c>
      <c r="H12" s="32">
        <v>3332</v>
      </c>
      <c r="I12" s="30">
        <v>481</v>
      </c>
      <c r="J12" s="70">
        <f t="shared" si="2"/>
        <v>14.43577430972389</v>
      </c>
      <c r="K12" s="33">
        <v>2673</v>
      </c>
      <c r="L12" s="34">
        <v>248</v>
      </c>
      <c r="M12" s="72">
        <f t="shared" si="3"/>
        <v>9.2779648335203877</v>
      </c>
      <c r="N12" s="33">
        <v>2673</v>
      </c>
      <c r="O12" s="34">
        <v>99</v>
      </c>
      <c r="P12" s="72">
        <f t="shared" si="4"/>
        <v>3.7037037037037033</v>
      </c>
      <c r="Q12" s="33">
        <v>736</v>
      </c>
      <c r="R12" s="30">
        <v>52</v>
      </c>
      <c r="S12" s="72">
        <f t="shared" si="5"/>
        <v>7.0652173913043477</v>
      </c>
    </row>
    <row r="13" spans="1:20" ht="20.100000000000001" customHeight="1" x14ac:dyDescent="0.3">
      <c r="A13" s="17" t="s">
        <v>7</v>
      </c>
      <c r="B13" s="23">
        <v>42458</v>
      </c>
      <c r="C13" s="28">
        <v>6555</v>
      </c>
      <c r="D13" s="73">
        <f t="shared" si="0"/>
        <v>15.438786565547129</v>
      </c>
      <c r="E13" s="35">
        <v>8956</v>
      </c>
      <c r="F13" s="28">
        <v>2736</v>
      </c>
      <c r="G13" s="66">
        <f t="shared" si="1"/>
        <v>30.549352389459578</v>
      </c>
      <c r="H13" s="25">
        <v>10371</v>
      </c>
      <c r="I13" s="28">
        <v>1734</v>
      </c>
      <c r="J13" s="73">
        <f t="shared" si="2"/>
        <v>16.71969916112236</v>
      </c>
      <c r="K13" s="36">
        <v>10231</v>
      </c>
      <c r="L13" s="27">
        <v>1238</v>
      </c>
      <c r="M13" s="67">
        <f t="shared" si="3"/>
        <v>12.100478936565342</v>
      </c>
      <c r="N13" s="36">
        <v>10729</v>
      </c>
      <c r="O13" s="27">
        <v>662</v>
      </c>
      <c r="P13" s="67">
        <f t="shared" si="4"/>
        <v>6.1701929350358844</v>
      </c>
      <c r="Q13" s="36">
        <v>2171</v>
      </c>
      <c r="R13" s="28">
        <v>185</v>
      </c>
      <c r="S13" s="67">
        <f t="shared" si="5"/>
        <v>8.5214187010594191</v>
      </c>
    </row>
    <row r="14" spans="1:20" ht="20.100000000000001" customHeight="1" x14ac:dyDescent="0.3">
      <c r="A14" s="20" t="s">
        <v>8</v>
      </c>
      <c r="B14" s="29">
        <v>11318</v>
      </c>
      <c r="C14" s="30">
        <v>939</v>
      </c>
      <c r="D14" s="70">
        <f t="shared" si="0"/>
        <v>8.2965188195794308</v>
      </c>
      <c r="E14" s="31">
        <v>2016</v>
      </c>
      <c r="F14" s="30">
        <v>357</v>
      </c>
      <c r="G14" s="71">
        <f t="shared" si="1"/>
        <v>17.708333333333336</v>
      </c>
      <c r="H14" s="32">
        <v>2162</v>
      </c>
      <c r="I14" s="30">
        <v>243</v>
      </c>
      <c r="J14" s="70">
        <f t="shared" si="2"/>
        <v>11.23959296947271</v>
      </c>
      <c r="K14" s="33">
        <v>2532</v>
      </c>
      <c r="L14" s="34">
        <v>153</v>
      </c>
      <c r="M14" s="72">
        <f t="shared" si="3"/>
        <v>6.0426540284360186</v>
      </c>
      <c r="N14" s="33">
        <v>3443</v>
      </c>
      <c r="O14" s="34">
        <v>121</v>
      </c>
      <c r="P14" s="72">
        <f t="shared" si="4"/>
        <v>3.5143769968051117</v>
      </c>
      <c r="Q14" s="33">
        <v>1165</v>
      </c>
      <c r="R14" s="30">
        <v>65</v>
      </c>
      <c r="S14" s="72">
        <f t="shared" si="5"/>
        <v>5.5793991416309012</v>
      </c>
    </row>
    <row r="15" spans="1:20" ht="20.100000000000001" customHeight="1" x14ac:dyDescent="0.3">
      <c r="A15" s="17" t="s">
        <v>9</v>
      </c>
      <c r="B15" s="23">
        <v>47699</v>
      </c>
      <c r="C15" s="28">
        <v>5919</v>
      </c>
      <c r="D15" s="73">
        <f t="shared" si="0"/>
        <v>12.409065179563513</v>
      </c>
      <c r="E15" s="35">
        <v>10792</v>
      </c>
      <c r="F15" s="28">
        <v>2831</v>
      </c>
      <c r="G15" s="66">
        <f t="shared" si="1"/>
        <v>26.23239436619718</v>
      </c>
      <c r="H15" s="25">
        <v>10436</v>
      </c>
      <c r="I15" s="28">
        <v>1405</v>
      </c>
      <c r="J15" s="73">
        <f t="shared" si="2"/>
        <v>13.463012648524339</v>
      </c>
      <c r="K15" s="36">
        <v>12057</v>
      </c>
      <c r="L15" s="27">
        <v>958</v>
      </c>
      <c r="M15" s="67">
        <f t="shared" si="3"/>
        <v>7.9455917724143648</v>
      </c>
      <c r="N15" s="36">
        <v>12008</v>
      </c>
      <c r="O15" s="27">
        <v>609</v>
      </c>
      <c r="P15" s="67">
        <f t="shared" si="4"/>
        <v>5.0716189207195201</v>
      </c>
      <c r="Q15" s="36">
        <v>2406</v>
      </c>
      <c r="R15" s="28">
        <v>116</v>
      </c>
      <c r="S15" s="67">
        <f t="shared" si="5"/>
        <v>4.8212801330008315</v>
      </c>
    </row>
    <row r="16" spans="1:20" ht="20.100000000000001" customHeight="1" x14ac:dyDescent="0.3">
      <c r="A16" s="20" t="s">
        <v>10</v>
      </c>
      <c r="B16" s="29">
        <v>99521</v>
      </c>
      <c r="C16" s="30">
        <v>19819</v>
      </c>
      <c r="D16" s="70">
        <f t="shared" si="0"/>
        <v>19.914389927753941</v>
      </c>
      <c r="E16" s="31">
        <v>21799</v>
      </c>
      <c r="F16" s="30">
        <v>9316</v>
      </c>
      <c r="G16" s="71">
        <f t="shared" si="1"/>
        <v>42.735905316757652</v>
      </c>
      <c r="H16" s="32">
        <v>23145</v>
      </c>
      <c r="I16" s="30">
        <v>4940</v>
      </c>
      <c r="J16" s="70">
        <f t="shared" si="2"/>
        <v>21.343702743573125</v>
      </c>
      <c r="K16" s="33">
        <v>24599</v>
      </c>
      <c r="L16" s="34">
        <v>3349</v>
      </c>
      <c r="M16" s="72">
        <f t="shared" si="3"/>
        <v>13.614374568071874</v>
      </c>
      <c r="N16" s="33">
        <v>24604</v>
      </c>
      <c r="O16" s="34">
        <v>1909</v>
      </c>
      <c r="P16" s="72">
        <f t="shared" si="4"/>
        <v>7.758900991708666</v>
      </c>
      <c r="Q16" s="33">
        <v>5374</v>
      </c>
      <c r="R16" s="30">
        <v>305</v>
      </c>
      <c r="S16" s="72">
        <f t="shared" si="5"/>
        <v>5.6754745068850019</v>
      </c>
    </row>
    <row r="17" spans="1:19" ht="20.100000000000001" customHeight="1" x14ac:dyDescent="0.3">
      <c r="A17" s="17" t="s">
        <v>11</v>
      </c>
      <c r="B17" s="23">
        <v>27048</v>
      </c>
      <c r="C17" s="28">
        <v>4078</v>
      </c>
      <c r="D17" s="73">
        <f t="shared" si="0"/>
        <v>15.07690032534753</v>
      </c>
      <c r="E17" s="35">
        <v>5276</v>
      </c>
      <c r="F17" s="28">
        <v>1702</v>
      </c>
      <c r="G17" s="66">
        <f t="shared" si="1"/>
        <v>32.259287338893103</v>
      </c>
      <c r="H17" s="25">
        <v>6666</v>
      </c>
      <c r="I17" s="28">
        <v>1088</v>
      </c>
      <c r="J17" s="73">
        <f t="shared" si="2"/>
        <v>16.321632163216321</v>
      </c>
      <c r="K17" s="36">
        <v>6733</v>
      </c>
      <c r="L17" s="27">
        <v>709</v>
      </c>
      <c r="M17" s="67">
        <f t="shared" si="3"/>
        <v>10.530224268528144</v>
      </c>
      <c r="N17" s="36">
        <v>6937</v>
      </c>
      <c r="O17" s="27">
        <v>503</v>
      </c>
      <c r="P17" s="67">
        <f t="shared" si="4"/>
        <v>7.2509730431022064</v>
      </c>
      <c r="Q17" s="36">
        <v>1436</v>
      </c>
      <c r="R17" s="28">
        <v>76</v>
      </c>
      <c r="S17" s="67">
        <f t="shared" si="5"/>
        <v>5.2924791086350975</v>
      </c>
    </row>
    <row r="18" spans="1:19" ht="20.100000000000001" customHeight="1" x14ac:dyDescent="0.3">
      <c r="A18" s="20" t="s">
        <v>12</v>
      </c>
      <c r="B18" s="29">
        <v>5622</v>
      </c>
      <c r="C18" s="30">
        <v>645</v>
      </c>
      <c r="D18" s="70">
        <f t="shared" si="0"/>
        <v>11.472785485592315</v>
      </c>
      <c r="E18" s="31">
        <v>1328</v>
      </c>
      <c r="F18" s="30">
        <v>326</v>
      </c>
      <c r="G18" s="71">
        <f t="shared" si="1"/>
        <v>24.548192771084338</v>
      </c>
      <c r="H18" s="32">
        <v>1354</v>
      </c>
      <c r="I18" s="30">
        <v>138</v>
      </c>
      <c r="J18" s="70">
        <f t="shared" si="2"/>
        <v>10.192023633677991</v>
      </c>
      <c r="K18" s="33">
        <v>1357</v>
      </c>
      <c r="L18" s="34">
        <v>105</v>
      </c>
      <c r="M18" s="72">
        <f t="shared" si="3"/>
        <v>7.7376565954310985</v>
      </c>
      <c r="N18" s="33">
        <v>1275</v>
      </c>
      <c r="O18" s="34">
        <v>64</v>
      </c>
      <c r="P18" s="72">
        <f t="shared" si="4"/>
        <v>5.0196078431372548</v>
      </c>
      <c r="Q18" s="33">
        <v>308</v>
      </c>
      <c r="R18" s="30">
        <v>12</v>
      </c>
      <c r="S18" s="72">
        <f t="shared" si="5"/>
        <v>3.8961038961038961</v>
      </c>
    </row>
    <row r="19" spans="1:19" ht="20.100000000000001" customHeight="1" x14ac:dyDescent="0.3">
      <c r="A19" s="17" t="s">
        <v>13</v>
      </c>
      <c r="B19" s="23">
        <v>30830</v>
      </c>
      <c r="C19" s="28">
        <v>3504</v>
      </c>
      <c r="D19" s="73">
        <f t="shared" si="0"/>
        <v>11.3655530327603</v>
      </c>
      <c r="E19" s="35">
        <v>5666</v>
      </c>
      <c r="F19" s="28">
        <v>1616</v>
      </c>
      <c r="G19" s="66">
        <f t="shared" si="1"/>
        <v>28.521002470878926</v>
      </c>
      <c r="H19" s="25">
        <v>5844</v>
      </c>
      <c r="I19" s="28">
        <v>1054</v>
      </c>
      <c r="J19" s="73">
        <f t="shared" si="2"/>
        <v>18.035592060232716</v>
      </c>
      <c r="K19" s="36">
        <v>7942</v>
      </c>
      <c r="L19" s="27">
        <v>490</v>
      </c>
      <c r="M19" s="67">
        <f t="shared" si="3"/>
        <v>6.1697305464618486</v>
      </c>
      <c r="N19" s="36">
        <v>8852</v>
      </c>
      <c r="O19" s="27">
        <v>251</v>
      </c>
      <c r="P19" s="67">
        <f t="shared" si="4"/>
        <v>2.8355173971983736</v>
      </c>
      <c r="Q19" s="36">
        <v>2526</v>
      </c>
      <c r="R19" s="28">
        <v>93</v>
      </c>
      <c r="S19" s="67">
        <f t="shared" si="5"/>
        <v>3.6817102137767219</v>
      </c>
    </row>
    <row r="20" spans="1:19" ht="20.100000000000001" customHeight="1" x14ac:dyDescent="0.3">
      <c r="A20" s="20" t="s">
        <v>14</v>
      </c>
      <c r="B20" s="29">
        <v>16825</v>
      </c>
      <c r="C20" s="30">
        <v>1750</v>
      </c>
      <c r="D20" s="70">
        <f t="shared" si="0"/>
        <v>10.401188707280832</v>
      </c>
      <c r="E20" s="31">
        <v>3178</v>
      </c>
      <c r="F20" s="30">
        <v>879</v>
      </c>
      <c r="G20" s="71">
        <f t="shared" si="1"/>
        <v>27.658904971680304</v>
      </c>
      <c r="H20" s="32">
        <v>2420</v>
      </c>
      <c r="I20" s="30">
        <v>455</v>
      </c>
      <c r="J20" s="70">
        <f t="shared" si="2"/>
        <v>18.801652892561986</v>
      </c>
      <c r="K20" s="33">
        <v>4052</v>
      </c>
      <c r="L20" s="34">
        <v>244</v>
      </c>
      <c r="M20" s="72">
        <f t="shared" si="3"/>
        <v>6.0217176702862787</v>
      </c>
      <c r="N20" s="33">
        <v>5692</v>
      </c>
      <c r="O20" s="34">
        <v>123</v>
      </c>
      <c r="P20" s="72">
        <f t="shared" si="4"/>
        <v>2.1609276177090653</v>
      </c>
      <c r="Q20" s="33">
        <v>1483</v>
      </c>
      <c r="R20" s="30">
        <v>49</v>
      </c>
      <c r="S20" s="72">
        <f t="shared" si="5"/>
        <v>3.3041132838840186</v>
      </c>
    </row>
    <row r="21" spans="1:19" ht="20.100000000000001" customHeight="1" x14ac:dyDescent="0.3">
      <c r="A21" s="18" t="s">
        <v>15</v>
      </c>
      <c r="B21" s="37">
        <v>17122</v>
      </c>
      <c r="C21" s="38">
        <v>2064</v>
      </c>
      <c r="D21" s="73">
        <f t="shared" si="0"/>
        <v>12.054666510921622</v>
      </c>
      <c r="E21" s="39">
        <v>3411</v>
      </c>
      <c r="F21" s="38">
        <v>907</v>
      </c>
      <c r="G21" s="66">
        <f t="shared" si="1"/>
        <v>26.590442685429494</v>
      </c>
      <c r="H21" s="40">
        <v>3948</v>
      </c>
      <c r="I21" s="38">
        <v>556</v>
      </c>
      <c r="J21" s="73">
        <f t="shared" si="2"/>
        <v>14.083080040526848</v>
      </c>
      <c r="K21" s="41">
        <v>4757</v>
      </c>
      <c r="L21" s="42">
        <v>353</v>
      </c>
      <c r="M21" s="67">
        <f t="shared" si="3"/>
        <v>7.4206432625604375</v>
      </c>
      <c r="N21" s="41">
        <v>4101</v>
      </c>
      <c r="O21" s="42">
        <v>207</v>
      </c>
      <c r="P21" s="67">
        <f t="shared" si="4"/>
        <v>5.047549378200439</v>
      </c>
      <c r="Q21" s="41">
        <v>905</v>
      </c>
      <c r="R21" s="28">
        <v>41</v>
      </c>
      <c r="S21" s="67">
        <f t="shared" si="5"/>
        <v>4.5303867403314912</v>
      </c>
    </row>
    <row r="22" spans="1:19" ht="20.100000000000001" customHeight="1" x14ac:dyDescent="0.3">
      <c r="A22" s="20" t="s">
        <v>16</v>
      </c>
      <c r="B22" s="29">
        <v>14035</v>
      </c>
      <c r="C22" s="30">
        <v>1492</v>
      </c>
      <c r="D22" s="70">
        <f t="shared" si="0"/>
        <v>10.630566441040257</v>
      </c>
      <c r="E22" s="31">
        <v>2854</v>
      </c>
      <c r="F22" s="30">
        <v>815</v>
      </c>
      <c r="G22" s="71">
        <f t="shared" si="1"/>
        <v>28.556412053258583</v>
      </c>
      <c r="H22" s="32">
        <v>2449</v>
      </c>
      <c r="I22" s="30">
        <v>347</v>
      </c>
      <c r="J22" s="70">
        <f t="shared" si="2"/>
        <v>14.16904859126174</v>
      </c>
      <c r="K22" s="33">
        <v>3135</v>
      </c>
      <c r="L22" s="34">
        <v>146</v>
      </c>
      <c r="M22" s="72">
        <f t="shared" si="3"/>
        <v>4.6570972886762361</v>
      </c>
      <c r="N22" s="33">
        <v>4383</v>
      </c>
      <c r="O22" s="34">
        <v>135</v>
      </c>
      <c r="P22" s="72">
        <f t="shared" si="4"/>
        <v>3.0800821355236137</v>
      </c>
      <c r="Q22" s="33">
        <v>1214</v>
      </c>
      <c r="R22" s="30">
        <v>49</v>
      </c>
      <c r="S22" s="72">
        <f t="shared" si="5"/>
        <v>4.0362438220757824</v>
      </c>
    </row>
    <row r="23" spans="1:19" ht="20.100000000000001" customHeight="1" x14ac:dyDescent="0.3">
      <c r="A23" s="10" t="s">
        <v>17</v>
      </c>
      <c r="B23" s="43">
        <f>B22+B10+B14+B19+B20+B9</f>
        <v>117623</v>
      </c>
      <c r="C23" s="44">
        <f>C22+C10+C14+C19+C20+C9</f>
        <v>14306</v>
      </c>
      <c r="D23" s="74">
        <f t="shared" si="0"/>
        <v>12.162587249092439</v>
      </c>
      <c r="E23" s="43">
        <f>E22+E10+E14+E19+E20+E9</f>
        <v>22209</v>
      </c>
      <c r="F23" s="44">
        <f>F22+F10+F14+F19+F20+F9</f>
        <v>6450</v>
      </c>
      <c r="G23" s="74">
        <f t="shared" si="1"/>
        <v>29.042280156693234</v>
      </c>
      <c r="H23" s="43">
        <f>H22+H10+H14+H19+H20+H9</f>
        <v>23220</v>
      </c>
      <c r="I23" s="44">
        <f>I22+I10+I14+I19+I20+I9</f>
        <v>4307</v>
      </c>
      <c r="J23" s="74">
        <f t="shared" si="2"/>
        <v>18.548664944013783</v>
      </c>
      <c r="K23" s="43">
        <f>K22+K10+K14+K19+K20+K9</f>
        <v>28333</v>
      </c>
      <c r="L23" s="44">
        <f>L22+L10+L14+L19+L20+L9</f>
        <v>2033</v>
      </c>
      <c r="M23" s="74">
        <f t="shared" si="3"/>
        <v>7.1753785338651035</v>
      </c>
      <c r="N23" s="43">
        <f>N22+N10+N14+N19+N20+N9</f>
        <v>34398</v>
      </c>
      <c r="O23" s="44">
        <f>O22+O10+O14+O19+O20+O9</f>
        <v>1125</v>
      </c>
      <c r="P23" s="74">
        <f t="shared" si="4"/>
        <v>3.2705389848246988</v>
      </c>
      <c r="Q23" s="43">
        <f>Q9+Q10+Q14+Q19+Q20+Q22</f>
        <v>9463</v>
      </c>
      <c r="R23" s="44">
        <f>R9+R10+R14+R19+R20+R22</f>
        <v>391</v>
      </c>
      <c r="S23" s="74">
        <f t="shared" si="5"/>
        <v>4.1318820669977807</v>
      </c>
    </row>
    <row r="24" spans="1:19" ht="20.100000000000001" customHeight="1" x14ac:dyDescent="0.3">
      <c r="A24" s="5" t="s">
        <v>18</v>
      </c>
      <c r="B24" s="45">
        <f>B7+B8+B11+B12+B13+B15+B16+B17+B18+B21</f>
        <v>415080</v>
      </c>
      <c r="C24" s="46">
        <f>C7+C8+C11+C12+C13+C15+C16+C17+C18+C21</f>
        <v>68862</v>
      </c>
      <c r="D24" s="67">
        <f t="shared" si="0"/>
        <v>16.590054929170282</v>
      </c>
      <c r="E24" s="45">
        <f>E7+E8+E11+E12+E13+E15+E16+E17+E18+E21</f>
        <v>98163</v>
      </c>
      <c r="F24" s="46">
        <f>F7+F8+F11+F12+F13+F15+F16+F17+F18+F21</f>
        <v>31308</v>
      </c>
      <c r="G24" s="67">
        <f t="shared" si="1"/>
        <v>31.893890773509366</v>
      </c>
      <c r="H24" s="45">
        <f>H7+H8+H11+H12+H13+H15+H16+H17+H18+H21</f>
        <v>98201</v>
      </c>
      <c r="I24" s="46">
        <f>I7+I8+I11+I12+I13+I15+I16+I17+I18+I21</f>
        <v>17151</v>
      </c>
      <c r="J24" s="67">
        <f t="shared" si="2"/>
        <v>17.465198928727812</v>
      </c>
      <c r="K24" s="45">
        <f>K7+K8+K11+K12+K13+K15+K16+K17+K18+K21</f>
        <v>101222</v>
      </c>
      <c r="L24" s="46">
        <f>L7+L8+L11+L12+L13+L15+L16+L17+L18+L21</f>
        <v>12150</v>
      </c>
      <c r="M24" s="67">
        <f t="shared" si="3"/>
        <v>12.003319436486139</v>
      </c>
      <c r="N24" s="45">
        <f>N7+N8+N11+N12+N13+N15+N16+N17+N18+N21</f>
        <v>96777</v>
      </c>
      <c r="O24" s="46">
        <f>O7+O8+O11+O12+O13+O15+O16+O17+O18+O21</f>
        <v>6925</v>
      </c>
      <c r="P24" s="67">
        <f t="shared" si="4"/>
        <v>7.1556258201845484</v>
      </c>
      <c r="Q24" s="45">
        <f>Q7+Q8+Q11+Q12+Q13+Q15+Q16+Q17+Q18+Q21</f>
        <v>20717</v>
      </c>
      <c r="R24" s="46">
        <f>R7+R8+R11+R12+R13+R15+R16+R17+R18+R21</f>
        <v>1328</v>
      </c>
      <c r="S24" s="67">
        <f t="shared" si="5"/>
        <v>6.4101945262344939</v>
      </c>
    </row>
    <row r="25" spans="1:19" ht="20.100000000000001" customHeight="1" x14ac:dyDescent="0.3">
      <c r="A25" s="11" t="s">
        <v>19</v>
      </c>
      <c r="B25" s="47">
        <f>SUM(B7:B22)</f>
        <v>532703</v>
      </c>
      <c r="C25" s="48">
        <f>SUM(C7:C22)</f>
        <v>83168</v>
      </c>
      <c r="D25" s="75">
        <f t="shared" si="0"/>
        <v>15.612451966668106</v>
      </c>
      <c r="E25" s="47">
        <f>SUM(E7:E22)</f>
        <v>120372</v>
      </c>
      <c r="F25" s="48">
        <f>SUM(F7:F22)</f>
        <v>37758</v>
      </c>
      <c r="G25" s="75">
        <f t="shared" si="1"/>
        <v>31.367759944173063</v>
      </c>
      <c r="H25" s="47">
        <f>SUM(H7:H22)</f>
        <v>121421</v>
      </c>
      <c r="I25" s="48">
        <f>SUM(I7:I22)</f>
        <v>21458</v>
      </c>
      <c r="J25" s="75">
        <f t="shared" si="2"/>
        <v>17.672396043518006</v>
      </c>
      <c r="K25" s="47">
        <f>SUM(K7:K22)</f>
        <v>129555</v>
      </c>
      <c r="L25" s="48">
        <f>SUM(L7:L22)</f>
        <v>14183</v>
      </c>
      <c r="M25" s="75">
        <f t="shared" si="3"/>
        <v>10.947474045772065</v>
      </c>
      <c r="N25" s="47">
        <f>SUM(N7:N22)</f>
        <v>131175</v>
      </c>
      <c r="O25" s="48">
        <f>SUM(O7:O22)</f>
        <v>8050</v>
      </c>
      <c r="P25" s="75">
        <f t="shared" si="4"/>
        <v>6.1368400991042504</v>
      </c>
      <c r="Q25" s="47">
        <f>SUM(Q7:Q22)</f>
        <v>30180</v>
      </c>
      <c r="R25" s="48">
        <f>SUM(R7:R22)</f>
        <v>1719</v>
      </c>
      <c r="S25" s="75">
        <f t="shared" si="5"/>
        <v>5.6958250497017886</v>
      </c>
    </row>
    <row r="26" spans="1:19" x14ac:dyDescent="0.3">
      <c r="A26" s="8"/>
      <c r="B26" s="6"/>
      <c r="C26" s="6"/>
      <c r="D26" s="9"/>
      <c r="E26" s="6"/>
      <c r="F26" s="6"/>
      <c r="G26" s="9"/>
      <c r="H26" s="6"/>
      <c r="I26" s="6"/>
      <c r="J26" s="9"/>
      <c r="K26" s="6"/>
      <c r="L26" s="6"/>
      <c r="M26" s="9"/>
      <c r="N26" s="6"/>
      <c r="O26" s="6"/>
      <c r="P26" s="9"/>
      <c r="Q26" s="6"/>
      <c r="R26" s="6"/>
      <c r="S26" s="9"/>
    </row>
    <row r="27" spans="1:19" ht="33" customHeight="1" x14ac:dyDescent="0.3">
      <c r="A27" s="76" t="s">
        <v>37</v>
      </c>
      <c r="B27" s="76"/>
      <c r="C27" s="76"/>
      <c r="D27" s="76"/>
      <c r="E27" s="76"/>
      <c r="F27" s="76"/>
      <c r="G27" s="76"/>
      <c r="H27" s="76"/>
      <c r="I27" s="76"/>
      <c r="J27" s="76"/>
      <c r="K27" s="76"/>
      <c r="L27" s="76"/>
      <c r="M27" s="76"/>
      <c r="N27" s="76"/>
      <c r="O27" s="76"/>
      <c r="P27" s="76"/>
      <c r="Q27" s="76"/>
      <c r="R27" s="76"/>
      <c r="S27" s="76"/>
    </row>
    <row r="28" spans="1:19" x14ac:dyDescent="0.3">
      <c r="A28" s="83" t="s">
        <v>24</v>
      </c>
      <c r="B28" s="78"/>
      <c r="C28" s="78"/>
      <c r="D28" s="78"/>
      <c r="E28" s="78"/>
      <c r="F28" s="78"/>
      <c r="G28" s="78"/>
      <c r="H28" s="78"/>
      <c r="I28" s="78"/>
      <c r="J28" s="78"/>
      <c r="K28" s="78"/>
      <c r="L28" s="78"/>
      <c r="M28" s="78"/>
      <c r="N28" s="78"/>
      <c r="O28" s="78"/>
      <c r="P28" s="78"/>
      <c r="Q28" s="78"/>
      <c r="R28" s="78"/>
      <c r="S28" s="78"/>
    </row>
    <row r="29" spans="1:19" x14ac:dyDescent="0.3">
      <c r="A29" s="4"/>
      <c r="B29" s="4"/>
      <c r="C29" s="4"/>
      <c r="D29" s="4"/>
      <c r="E29" s="4"/>
      <c r="F29" s="4"/>
      <c r="G29" s="4"/>
      <c r="H29" s="4"/>
      <c r="I29" s="4"/>
      <c r="J29" s="4"/>
      <c r="K29" s="4"/>
      <c r="L29" s="4"/>
      <c r="M29" s="4"/>
      <c r="N29" s="4"/>
      <c r="O29" s="4"/>
      <c r="P29" s="4"/>
      <c r="Q29" s="4"/>
      <c r="R29" s="4"/>
      <c r="S29" s="4"/>
    </row>
    <row r="30" spans="1:19" x14ac:dyDescent="0.3">
      <c r="A30" s="4"/>
      <c r="B30" s="4"/>
      <c r="C30" s="4"/>
      <c r="D30" s="4"/>
      <c r="E30" s="4"/>
      <c r="F30" s="4"/>
      <c r="G30" s="4"/>
      <c r="H30" s="4"/>
      <c r="I30" s="4"/>
      <c r="J30" s="4"/>
      <c r="K30" s="4"/>
      <c r="L30" s="4"/>
      <c r="M30" s="4"/>
      <c r="N30" s="4"/>
      <c r="O30" s="4"/>
      <c r="P30" s="4"/>
      <c r="Q30" s="4"/>
      <c r="R30" s="4"/>
      <c r="S30" s="4"/>
    </row>
    <row r="31" spans="1:19" x14ac:dyDescent="0.3">
      <c r="A31" s="13"/>
      <c r="B31" s="13"/>
      <c r="C31" s="13"/>
      <c r="D31" s="13"/>
      <c r="E31" s="13"/>
      <c r="F31" s="13"/>
      <c r="G31" s="13"/>
      <c r="H31" s="13"/>
      <c r="I31" s="13"/>
      <c r="J31" s="13"/>
      <c r="K31" s="13"/>
      <c r="L31" s="13"/>
      <c r="M31" s="13"/>
      <c r="N31" s="13"/>
      <c r="O31" s="13"/>
      <c r="P31" s="13"/>
      <c r="Q31" s="13"/>
      <c r="R31" s="13"/>
      <c r="S31" s="13"/>
    </row>
    <row r="32" spans="1:19" x14ac:dyDescent="0.3">
      <c r="A32" s="13"/>
      <c r="B32" s="13"/>
      <c r="C32" s="13"/>
      <c r="D32" s="13"/>
      <c r="E32" s="13"/>
      <c r="F32" s="13"/>
      <c r="G32" s="13"/>
      <c r="H32" s="13"/>
      <c r="I32" s="13"/>
      <c r="J32" s="13"/>
      <c r="K32" s="13"/>
      <c r="L32" s="13"/>
      <c r="M32" s="13"/>
      <c r="N32" s="13"/>
      <c r="O32" s="13"/>
      <c r="P32" s="13"/>
      <c r="Q32" s="13"/>
      <c r="R32" s="13"/>
      <c r="S32" s="13"/>
    </row>
    <row r="33" spans="1:19" x14ac:dyDescent="0.3">
      <c r="A33" s="13"/>
      <c r="B33" s="13"/>
      <c r="C33" s="13"/>
      <c r="D33" s="13"/>
      <c r="E33" s="13"/>
      <c r="F33" s="13"/>
      <c r="G33" s="13"/>
      <c r="H33" s="13"/>
      <c r="I33" s="13"/>
      <c r="J33" s="13"/>
      <c r="K33" s="13"/>
      <c r="L33" s="13"/>
      <c r="M33" s="13"/>
      <c r="N33" s="13"/>
      <c r="O33" s="13"/>
      <c r="P33" s="13"/>
      <c r="Q33" s="13"/>
      <c r="R33" s="13"/>
      <c r="S33" s="13"/>
    </row>
    <row r="34" spans="1:19" x14ac:dyDescent="0.3">
      <c r="A34" s="13"/>
      <c r="B34" s="13"/>
      <c r="C34" s="13"/>
      <c r="D34" s="13"/>
      <c r="E34" s="13"/>
      <c r="F34" s="13"/>
      <c r="G34" s="13"/>
      <c r="H34" s="13"/>
      <c r="I34" s="13"/>
      <c r="J34" s="13"/>
      <c r="K34" s="13"/>
      <c r="L34" s="13"/>
      <c r="M34" s="13"/>
      <c r="N34" s="13"/>
      <c r="O34" s="13"/>
      <c r="P34" s="13"/>
      <c r="Q34" s="13"/>
      <c r="R34" s="13"/>
      <c r="S34" s="13"/>
    </row>
  </sheetData>
  <mergeCells count="21">
    <mergeCell ref="R5:S5"/>
    <mergeCell ref="B6:C6"/>
    <mergeCell ref="E6:F6"/>
    <mergeCell ref="A1:P1"/>
    <mergeCell ref="C5:D5"/>
    <mergeCell ref="F5:G5"/>
    <mergeCell ref="I5:J5"/>
    <mergeCell ref="L5:M5"/>
    <mergeCell ref="O5:P5"/>
    <mergeCell ref="B3:S3"/>
    <mergeCell ref="B4:D4"/>
    <mergeCell ref="E4:G4"/>
    <mergeCell ref="H4:J4"/>
    <mergeCell ref="K4:M4"/>
    <mergeCell ref="N4:P4"/>
    <mergeCell ref="Q4:S4"/>
    <mergeCell ref="H6:I6"/>
    <mergeCell ref="K6:L6"/>
    <mergeCell ref="N6:O6"/>
    <mergeCell ref="Q6:R6"/>
    <mergeCell ref="A27:S2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F40" sqref="F40"/>
    </sheetView>
  </sheetViews>
  <sheetFormatPr baseColWidth="10" defaultRowHeight="15.6"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O22" sqref="O22"/>
    </sheetView>
  </sheetViews>
  <sheetFormatPr baseColWidth="10" defaultRowHeight="15.6" x14ac:dyDescent="0.3"/>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83D433DF16989542A0D398C943814711" ma:contentTypeVersion="1" ma:contentTypeDescription="Ein neues Dokument erstellen." ma:contentTypeScope="" ma:versionID="33ba1c0d1b2efd60a2a24d99e19b8209">
  <xsd:schema xmlns:xsd="http://www.w3.org/2001/XMLSchema" xmlns:xs="http://www.w3.org/2001/XMLSchema" xmlns:p="http://schemas.microsoft.com/office/2006/metadata/properties" xmlns:ns2="c36c42b8-7270-431b-8ac7-ff1b8da8aa77" targetNamespace="http://schemas.microsoft.com/office/2006/metadata/properties" ma:root="true" ma:fieldsID="2ec49206785ed8dfd15f984295187eb9" ns2:_="">
    <xsd:import namespace="c36c42b8-7270-431b-8ac7-ff1b8da8aa77"/>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6c42b8-7270-431b-8ac7-ff1b8da8aa77" elementFormDefault="qualified">
    <xsd:import namespace="http://schemas.microsoft.com/office/2006/documentManagement/types"/>
    <xsd:import namespace="http://schemas.microsoft.com/office/infopath/2007/PartnerControls"/>
    <xsd:element name="SharedWithUsers" ma:index="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9DA641-1F8A-4C37-8416-2861BA19DEDD}">
  <ds:schemaRefs>
    <ds:schemaRef ds:uri="http://schemas.microsoft.com/office/infopath/2007/PartnerControls"/>
    <ds:schemaRef ds:uri="http://purl.org/dc/elements/1.1/"/>
    <ds:schemaRef ds:uri="http://schemas.openxmlformats.org/package/2006/metadata/core-properties"/>
    <ds:schemaRef ds:uri="http://www.w3.org/XML/1998/namespace"/>
    <ds:schemaRef ds:uri="http://schemas.microsoft.com/office/2006/documentManagement/types"/>
    <ds:schemaRef ds:uri="http://purl.org/dc/terms/"/>
    <ds:schemaRef ds:uri="c36c42b8-7270-431b-8ac7-ff1b8da8aa77"/>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753C7CA6-0470-4C31-9D31-BCDDE934FD84}">
  <ds:schemaRefs>
    <ds:schemaRef ds:uri="http://schemas.microsoft.com/sharepoint/v3/contenttype/forms"/>
  </ds:schemaRefs>
</ds:datastoreItem>
</file>

<file path=customXml/itemProps3.xml><?xml version="1.0" encoding="utf-8"?>
<ds:datastoreItem xmlns:ds="http://schemas.openxmlformats.org/officeDocument/2006/customXml" ds:itemID="{F8322EA1-7F14-4FA9-A16C-B49A7A6DF5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6c42b8-7270-431b-8ac7-ff1b8da8aa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6</vt:i4>
      </vt:variant>
    </vt:vector>
  </HeadingPairs>
  <TitlesOfParts>
    <vt:vector size="6" baseType="lpstr">
      <vt:lpstr>01.03.2019</vt:lpstr>
      <vt:lpstr>01.03.2018</vt:lpstr>
      <vt:lpstr>01.03.2017</vt:lpstr>
      <vt:lpstr>01.03.2016</vt:lpstr>
      <vt:lpstr>01.03.2015</vt:lpstr>
      <vt:lpstr>01.03.2014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Berg, Eva, ST-WB</cp:lastModifiedBy>
  <dcterms:created xsi:type="dcterms:W3CDTF">2018-02-13T14:44:12Z</dcterms:created>
  <dcterms:modified xsi:type="dcterms:W3CDTF">2020-08-04T07:37:12Z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0x01010083D433DF16989542A0D398C943814711</vt:lpwstr>
  </property>
</Properties>
</file>