
<file path=[Content_Types].xml><?xml version="1.0" encoding="utf-8"?>
<Types xmlns="http://schemas.openxmlformats.org/package/2006/content-types">
  <Default Extension="jpeg" ContentType="image/jpeg"/>
  <Default Extension="29_lr13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s://extern.bst-workplace.de/sti/63131a/Test/Downloadtabellen/fertig eingetragen Bundesländer/"/>
    </mc:Choice>
  </mc:AlternateContent>
  <xr:revisionPtr revIDLastSave="0" documentId="13_ncr:1_{5523C14E-F2D9-41B6-A25E-5430AEB3F393}" xr6:coauthVersionLast="36" xr6:coauthVersionMax="36" xr10:uidLastSave="{00000000-0000-0000-0000-000000000000}"/>
  <bookViews>
    <workbookView xWindow="0" yWindow="60" windowWidth="20736" windowHeight="11700" tabRatio="500" xr2:uid="{00000000-000D-0000-FFFF-FFFF00000000}"/>
  </bookViews>
  <sheets>
    <sheet name="01.03.2019" sheetId="18" r:id="rId1"/>
    <sheet name="01.03.2018" sheetId="17" r:id="rId2"/>
    <sheet name="01.03.2017" sheetId="16" r:id="rId3"/>
    <sheet name="01.03.2016" sheetId="5" r:id="rId4"/>
    <sheet name="01.03.2015" sheetId="15" r:id="rId5"/>
    <sheet name="01.03.2014" sheetId="10" r:id="rId6"/>
    <sheet name="01.03.2012" sheetId="11" r:id="rId7"/>
    <sheet name="01.03.2010" sheetId="12" r:id="rId8"/>
    <sheet name="15.03.2008" sheetId="13" r:id="rId9"/>
    <sheet name="15.03.2006" sheetId="14" r:id="rId1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4" i="5" l="1"/>
  <c r="G24" i="5"/>
  <c r="F24" i="5"/>
  <c r="E24" i="5"/>
  <c r="D24" i="5"/>
  <c r="B24" i="5"/>
  <c r="C23" i="5"/>
  <c r="G23" i="5"/>
  <c r="F23" i="5"/>
  <c r="E23" i="5"/>
  <c r="D23" i="5"/>
  <c r="B23" i="5"/>
  <c r="C22" i="5"/>
  <c r="G22" i="5"/>
  <c r="F22" i="5"/>
  <c r="E22" i="5"/>
  <c r="D22" i="5"/>
  <c r="B22" i="5"/>
</calcChain>
</file>

<file path=xl/sharedStrings.xml><?xml version="1.0" encoding="utf-8"?>
<sst xmlns="http://schemas.openxmlformats.org/spreadsheetml/2006/main" count="152" uniqueCount="39">
  <si>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</si>
  <si>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</si>
  <si>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</si>
  <si>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</si>
  <si>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</si>
  <si>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</si>
  <si>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</si>
  <si>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</si>
  <si>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</si>
  <si>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</si>
  <si>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</si>
  <si>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</si>
  <si>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</si>
  <si>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</si>
  <si>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</si>
  <si>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</si>
  <si>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</si>
  <si>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</si>
  <si>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</si>
  <si>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</si>
  <si>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Bundesland</t>
  </si>
  <si>
    <t>Insgesamt</t>
  </si>
  <si>
    <t>In %</t>
  </si>
  <si>
    <t>Quelle: FDZ der Statistischen Ämter des Bundes und der Länder, Kinder und tätige Personen in Tageseinrichtungen und in öffentlich geförderter Kindertagespflege, 2016; Berechnungen des Forschungsverbundes DJI/TU Dortmund, 2017</t>
  </si>
  <si>
    <t>Tab29_i11b_lm17: Pädagogisch tätige Personen* in Kindertageseinrichtungen nach Beschäftigungsumfang in den Bundesländern am 01.03.2016 (Anzahl; Anteil in %)</t>
  </si>
  <si>
    <t>Vertraglich vereinbarte Wochenarbeitszeit in Stunden</t>
  </si>
  <si>
    <t>38,5 und mehr</t>
  </si>
  <si>
    <t>32 bis &lt; 38,5</t>
  </si>
  <si>
    <t>21 bis &lt; 32</t>
  </si>
  <si>
    <t>10 bis &lt; 21</t>
  </si>
  <si>
    <t>&lt; 10</t>
  </si>
  <si>
    <t>* Berücksichtigt werden auch diejenigen, die als ersten Arbeitsbereich Leitungstätigkeiten angegeben haben. Unberücksichtigt bleiben hingegen Tätige in der Verwaltung sowie im hauswirtschaftlich-technischen Bereich.</t>
  </si>
  <si>
    <t>Tab29_i11b_lm18: Pädagogisch tätige Personen* in Kindertageseinrichtungen nach Beschäftigungsumfang in den Bundesländern am 01.03.2017 (Anzahl; Anteil in %)</t>
  </si>
  <si>
    <t>Quelle: FDZ der Statistischen Ämter des Bundes und der Länder, Kinder und tätige Personen in Tageseinrichtungen und in öffentlich geförderter Kindertagespflege, 2017; Berechnungen der Bertelsmann Stiftung, 2018</t>
  </si>
  <si>
    <t>Tab29_i11b_lm19: Pädagogisch tätige Personen* in Kindertageseinrichtungen nach Beschäftigungsumfang in den Bundesländern am 01.03.2018 (Anzahl; Anteil in %)</t>
  </si>
  <si>
    <t>Quelle: FDZ der Statistischen Ämter des Bundes und der Länder, Kinder und tätige Personen in Tageseinrichtungen und in öffentlich geförderter Kindertagespflege, 2018; berechnet vom LG Empirische Bildungsforschung der FernUniversität in Hagen, 2019.</t>
  </si>
  <si>
    <t>Tab29_i11b_lm20: Pädagogisch tätige Personen* in Kindertageseinrichtungen nach Beschäftigungsumfang in den Bundesländern am 01.03.2019 (Anzahl; Anteil in %)</t>
  </si>
  <si>
    <t>Bundesländer</t>
  </si>
  <si>
    <t>Quelle: FDZ der Statistischen Ämter des Bundes und der Länder, Kinder und tätige Personen in Tageseinrichtungen und in öffentlich geförderter Kindertagespflege, 2019; berechnet vom LG Empirische Bildungsforschung der FernUniversität in Hagen,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</si>
</sst>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7">
    <xf numFmtId="0" fontId="0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2" applyFont="1" applyFill="1" applyBorder="1"/>
    <xf numFmtId="0" fontId="1" fillId="0" borderId="0" xfId="1" applyFont="1" applyFill="1"/>
    <xf numFmtId="0" fontId="1" fillId="0" borderId="0" xfId="7" applyFont="1" applyFill="1" applyBorder="1"/>
    <xf numFmtId="0" fontId="1" fillId="0" borderId="0" xfId="2" applyFont="1" applyFill="1"/>
    <xf numFmtId="0" fontId="7" fillId="0" borderId="18" xfId="12" applyFont="1" applyFill="1" applyBorder="1" applyAlignment="1">
      <alignment horizontal="right" wrapText="1"/>
    </xf>
    <xf numFmtId="0" fontId="7" fillId="0" borderId="0" xfId="12" applyFont="1" applyFill="1" applyBorder="1" applyAlignment="1">
      <alignment horizontal="right" wrapText="1"/>
    </xf>
    <xf numFmtId="0" fontId="1" fillId="0" borderId="0" xfId="2" applyFont="1"/>
    <xf numFmtId="0" fontId="1" fillId="0" borderId="1" xfId="2" applyFont="1" applyFill="1" applyBorder="1" applyAlignment="1">
      <alignment vertical="center" wrapText="1"/>
    </xf>
    <xf numFmtId="0" fontId="1" fillId="0" borderId="2" xfId="2" applyFont="1" applyFill="1" applyBorder="1" applyAlignment="1">
      <alignment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 wrapText="1"/>
    </xf>
    <xf numFmtId="0" fontId="1" fillId="0" borderId="4" xfId="2" applyFont="1" applyFill="1" applyBorder="1" applyAlignment="1">
      <alignment vertical="center"/>
    </xf>
    <xf numFmtId="0" fontId="1" fillId="4" borderId="5" xfId="2" applyFont="1" applyFill="1" applyBorder="1" applyAlignment="1">
      <alignment vertical="center"/>
    </xf>
    <xf numFmtId="0" fontId="1" fillId="0" borderId="5" xfId="2" applyFont="1" applyFill="1" applyBorder="1" applyAlignment="1">
      <alignment vertical="center"/>
    </xf>
    <xf numFmtId="0" fontId="1" fillId="4" borderId="9" xfId="2" applyFont="1" applyFill="1" applyBorder="1" applyAlignment="1">
      <alignment vertical="center"/>
    </xf>
    <xf numFmtId="0" fontId="1" fillId="3" borderId="2" xfId="2" applyFont="1" applyFill="1" applyBorder="1" applyAlignment="1">
      <alignment vertical="center"/>
    </xf>
    <xf numFmtId="0" fontId="1" fillId="0" borderId="2" xfId="2" applyFont="1" applyFill="1" applyBorder="1" applyAlignment="1">
      <alignment vertical="center"/>
    </xf>
    <xf numFmtId="0" fontId="1" fillId="3" borderId="6" xfId="2" applyFont="1" applyFill="1" applyBorder="1" applyAlignment="1">
      <alignment vertical="center"/>
    </xf>
    <xf numFmtId="3" fontId="1" fillId="0" borderId="5" xfId="1" applyNumberFormat="1" applyFont="1" applyFill="1" applyBorder="1" applyAlignment="1">
      <alignment horizontal="right" vertical="center" indent="4"/>
    </xf>
    <xf numFmtId="3" fontId="9" fillId="0" borderId="12" xfId="8" applyNumberFormat="1" applyFont="1" applyFill="1" applyBorder="1" applyAlignment="1">
      <alignment horizontal="right" vertical="center" indent="4"/>
    </xf>
    <xf numFmtId="3" fontId="9" fillId="0" borderId="10" xfId="8" applyNumberFormat="1" applyFont="1" applyFill="1" applyBorder="1" applyAlignment="1">
      <alignment horizontal="right" vertical="center" indent="4"/>
    </xf>
    <xf numFmtId="3" fontId="9" fillId="0" borderId="17" xfId="9" applyNumberFormat="1" applyFont="1" applyFill="1" applyBorder="1" applyAlignment="1">
      <alignment horizontal="right" vertical="center" indent="4"/>
    </xf>
    <xf numFmtId="3" fontId="1" fillId="4" borderId="5" xfId="1" applyNumberFormat="1" applyFont="1" applyFill="1" applyBorder="1" applyAlignment="1">
      <alignment horizontal="right" vertical="center" indent="4"/>
    </xf>
    <xf numFmtId="3" fontId="9" fillId="4" borderId="12" xfId="8" applyNumberFormat="1" applyFont="1" applyFill="1" applyBorder="1" applyAlignment="1">
      <alignment horizontal="right" vertical="center" indent="4"/>
    </xf>
    <xf numFmtId="3" fontId="9" fillId="4" borderId="11" xfId="8" applyNumberFormat="1" applyFont="1" applyFill="1" applyBorder="1" applyAlignment="1">
      <alignment horizontal="right" vertical="center" indent="4"/>
    </xf>
    <xf numFmtId="3" fontId="9" fillId="4" borderId="17" xfId="9" applyNumberFormat="1" applyFont="1" applyFill="1" applyBorder="1" applyAlignment="1">
      <alignment horizontal="right" vertical="center" indent="4"/>
    </xf>
    <xf numFmtId="3" fontId="9" fillId="0" borderId="11" xfId="8" applyNumberFormat="1" applyFont="1" applyFill="1" applyBorder="1" applyAlignment="1">
      <alignment horizontal="right" vertical="center" indent="4"/>
    </xf>
    <xf numFmtId="3" fontId="9" fillId="0" borderId="12" xfId="10" applyNumberFormat="1" applyFont="1" applyFill="1" applyBorder="1" applyAlignment="1">
      <alignment horizontal="right" vertical="center" indent="4"/>
    </xf>
    <xf numFmtId="3" fontId="9" fillId="0" borderId="11" xfId="10" applyNumberFormat="1" applyFont="1" applyFill="1" applyBorder="1" applyAlignment="1">
      <alignment horizontal="right" vertical="center" indent="4"/>
    </xf>
    <xf numFmtId="3" fontId="9" fillId="0" borderId="17" xfId="11" applyNumberFormat="1" applyFont="1" applyFill="1" applyBorder="1" applyAlignment="1">
      <alignment horizontal="right" vertical="center" indent="4"/>
    </xf>
    <xf numFmtId="3" fontId="1" fillId="4" borderId="9" xfId="1" applyNumberFormat="1" applyFont="1" applyFill="1" applyBorder="1" applyAlignment="1">
      <alignment horizontal="right" vertical="center" indent="4"/>
    </xf>
    <xf numFmtId="3" fontId="9" fillId="4" borderId="13" xfId="8" applyNumberFormat="1" applyFont="1" applyFill="1" applyBorder="1" applyAlignment="1">
      <alignment horizontal="right" vertical="center" indent="4"/>
    </xf>
    <xf numFmtId="3" fontId="1" fillId="3" borderId="4" xfId="1" applyNumberFormat="1" applyFont="1" applyFill="1" applyBorder="1" applyAlignment="1">
      <alignment horizontal="right" vertical="center" indent="4"/>
    </xf>
    <xf numFmtId="3" fontId="1" fillId="3" borderId="1" xfId="1" applyNumberFormat="1" applyFont="1" applyFill="1" applyBorder="1" applyAlignment="1">
      <alignment horizontal="right" vertical="center" indent="4"/>
    </xf>
    <xf numFmtId="3" fontId="1" fillId="0" borderId="2" xfId="1" applyNumberFormat="1" applyFont="1" applyFill="1" applyBorder="1" applyAlignment="1">
      <alignment horizontal="right" vertical="center" indent="4"/>
    </xf>
    <xf numFmtId="3" fontId="1" fillId="3" borderId="9" xfId="1" applyNumberFormat="1" applyFont="1" applyFill="1" applyBorder="1" applyAlignment="1">
      <alignment horizontal="right" vertical="center" indent="4"/>
    </xf>
    <xf numFmtId="3" fontId="1" fillId="3" borderId="6" xfId="1" applyNumberFormat="1" applyFont="1" applyFill="1" applyBorder="1" applyAlignment="1">
      <alignment horizontal="right" vertical="center" indent="4"/>
    </xf>
    <xf numFmtId="164" fontId="1" fillId="0" borderId="3" xfId="1" applyNumberFormat="1" applyFont="1" applyFill="1" applyBorder="1" applyAlignment="1">
      <alignment horizontal="right" vertical="center" indent="8"/>
    </xf>
    <xf numFmtId="164" fontId="1" fillId="0" borderId="1" xfId="1" applyNumberFormat="1" applyFont="1" applyFill="1" applyBorder="1" applyAlignment="1">
      <alignment horizontal="right" vertical="center" indent="8"/>
    </xf>
    <xf numFmtId="164" fontId="1" fillId="0" borderId="4" xfId="1" applyNumberFormat="1" applyFont="1" applyFill="1" applyBorder="1" applyAlignment="1">
      <alignment horizontal="right" vertical="center" indent="8"/>
    </xf>
    <xf numFmtId="164" fontId="1" fillId="4" borderId="0" xfId="1" applyNumberFormat="1" applyFont="1" applyFill="1" applyBorder="1" applyAlignment="1">
      <alignment horizontal="right" vertical="center" indent="8"/>
    </xf>
    <xf numFmtId="164" fontId="1" fillId="4" borderId="2" xfId="1" applyNumberFormat="1" applyFont="1" applyFill="1" applyBorder="1" applyAlignment="1">
      <alignment horizontal="right" vertical="center" indent="8"/>
    </xf>
    <xf numFmtId="164" fontId="1" fillId="0" borderId="0" xfId="1" applyNumberFormat="1" applyFont="1" applyFill="1" applyBorder="1" applyAlignment="1">
      <alignment horizontal="right" vertical="center" indent="8"/>
    </xf>
    <xf numFmtId="164" fontId="1" fillId="0" borderId="2" xfId="1" applyNumberFormat="1" applyFont="1" applyFill="1" applyBorder="1" applyAlignment="1">
      <alignment horizontal="right" vertical="center" indent="8"/>
    </xf>
    <xf numFmtId="164" fontId="1" fillId="3" borderId="3" xfId="1" applyNumberFormat="1" applyFont="1" applyFill="1" applyBorder="1" applyAlignment="1">
      <alignment horizontal="right" vertical="center" indent="8"/>
    </xf>
    <xf numFmtId="164" fontId="1" fillId="3" borderId="1" xfId="1" applyNumberFormat="1" applyFont="1" applyFill="1" applyBorder="1" applyAlignment="1">
      <alignment horizontal="right" vertical="center" indent="8"/>
    </xf>
    <xf numFmtId="164" fontId="1" fillId="3" borderId="8" xfId="1" applyNumberFormat="1" applyFont="1" applyFill="1" applyBorder="1" applyAlignment="1">
      <alignment horizontal="right" vertical="center" indent="8"/>
    </xf>
    <xf numFmtId="164" fontId="1" fillId="3" borderId="6" xfId="1" applyNumberFormat="1" applyFont="1" applyFill="1" applyBorder="1" applyAlignment="1">
      <alignment horizontal="right" vertical="center" indent="8"/>
    </xf>
    <xf numFmtId="164" fontId="1" fillId="0" borderId="3" xfId="1" applyNumberFormat="1" applyFont="1" applyFill="1" applyBorder="1" applyAlignment="1">
      <alignment horizontal="right" vertical="center" indent="6"/>
    </xf>
    <xf numFmtId="164" fontId="1" fillId="0" borderId="1" xfId="1" applyNumberFormat="1" applyFont="1" applyFill="1" applyBorder="1" applyAlignment="1">
      <alignment horizontal="right" vertical="center" indent="6"/>
    </xf>
    <xf numFmtId="164" fontId="1" fillId="0" borderId="4" xfId="1" applyNumberFormat="1" applyFont="1" applyFill="1" applyBorder="1" applyAlignment="1">
      <alignment horizontal="right" vertical="center" indent="6"/>
    </xf>
    <xf numFmtId="164" fontId="1" fillId="4" borderId="0" xfId="1" applyNumberFormat="1" applyFont="1" applyFill="1" applyBorder="1" applyAlignment="1">
      <alignment horizontal="right" vertical="center" indent="6"/>
    </xf>
    <xf numFmtId="164" fontId="1" fillId="4" borderId="2" xfId="1" applyNumberFormat="1" applyFont="1" applyFill="1" applyBorder="1" applyAlignment="1">
      <alignment horizontal="right" vertical="center" indent="6"/>
    </xf>
    <xf numFmtId="164" fontId="1" fillId="0" borderId="0" xfId="1" applyNumberFormat="1" applyFont="1" applyFill="1" applyBorder="1" applyAlignment="1">
      <alignment horizontal="right" vertical="center" indent="6"/>
    </xf>
    <xf numFmtId="164" fontId="1" fillId="0" borderId="2" xfId="1" applyNumberFormat="1" applyFont="1" applyFill="1" applyBorder="1" applyAlignment="1">
      <alignment horizontal="right" vertical="center" indent="6"/>
    </xf>
    <xf numFmtId="164" fontId="1" fillId="3" borderId="3" xfId="1" applyNumberFormat="1" applyFont="1" applyFill="1" applyBorder="1" applyAlignment="1">
      <alignment horizontal="right" vertical="center" indent="6"/>
    </xf>
    <xf numFmtId="164" fontId="1" fillId="3" borderId="1" xfId="1" applyNumberFormat="1" applyFont="1" applyFill="1" applyBorder="1" applyAlignment="1">
      <alignment horizontal="right" vertical="center" indent="6"/>
    </xf>
    <xf numFmtId="164" fontId="1" fillId="3" borderId="8" xfId="1" applyNumberFormat="1" applyFont="1" applyFill="1" applyBorder="1" applyAlignment="1">
      <alignment horizontal="right" vertical="center" indent="6"/>
    </xf>
    <xf numFmtId="164" fontId="1" fillId="3" borderId="6" xfId="1" applyNumberFormat="1" applyFont="1" applyFill="1" applyBorder="1" applyAlignment="1">
      <alignment horizontal="right" vertical="center" indent="6"/>
    </xf>
    <xf numFmtId="0" fontId="1" fillId="0" borderId="0" xfId="7" applyFont="1" applyFill="1" applyBorder="1" applyProtection="1">
      <protection locked="0"/>
    </xf>
    <xf numFmtId="0" fontId="4" fillId="0" borderId="0" xfId="0" applyFont="1" applyAlignment="1">
      <alignment horizontal="left" vertical="center" wrapText="1"/>
    </xf>
    <xf numFmtId="0" fontId="2" fillId="2" borderId="4" xfId="2" applyFont="1" applyFill="1" applyBorder="1" applyAlignment="1">
      <alignment horizontal="center" vertical="center" wrapText="1"/>
    </xf>
    <xf numFmtId="0" fontId="2" fillId="2" borderId="5" xfId="2" applyFont="1" applyFill="1" applyBorder="1" applyAlignment="1">
      <alignment horizontal="center" vertical="center" wrapText="1"/>
    </xf>
    <xf numFmtId="0" fontId="2" fillId="2" borderId="14" xfId="2" applyFont="1" applyFill="1" applyBorder="1" applyAlignment="1">
      <alignment horizontal="center" vertical="center"/>
    </xf>
    <xf numFmtId="0" fontId="2" fillId="2" borderId="15" xfId="2" applyFont="1" applyFill="1" applyBorder="1" applyAlignment="1">
      <alignment horizontal="center" vertical="center"/>
    </xf>
    <xf numFmtId="0" fontId="2" fillId="2" borderId="16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 wrapText="1"/>
    </xf>
    <xf numFmtId="0" fontId="3" fillId="3" borderId="15" xfId="2" applyFont="1" applyFill="1" applyBorder="1" applyAlignment="1">
      <alignment horizontal="center" vertical="center" wrapText="1"/>
    </xf>
    <xf numFmtId="0" fontId="3" fillId="3" borderId="16" xfId="2" applyFont="1" applyFill="1" applyBorder="1" applyAlignment="1">
      <alignment horizontal="center" vertical="center" wrapText="1"/>
    </xf>
  </cellXfs>
  <cellStyles count="17">
    <cellStyle name="Besuchter Hyperlink" xfId="14" builtinId="9" hidden="1"/>
    <cellStyle name="Besuchter Hyperlink" xfId="16" builtinId="9" hidden="1"/>
    <cellStyle name="Link" xfId="13" builtinId="8" hidden="1"/>
    <cellStyle name="Link" xfId="15" builtinId="8" hidden="1"/>
    <cellStyle name="Standard" xfId="0" builtinId="0"/>
    <cellStyle name="Standard 10 2" xfId="1" xr:uid="{00000000-0005-0000-0000-000005000000}"/>
    <cellStyle name="Standard 2" xfId="2" xr:uid="{00000000-0005-0000-0000-000006000000}"/>
    <cellStyle name="Standard 2 2 2" xfId="7" xr:uid="{00000000-0005-0000-0000-000007000000}"/>
    <cellStyle name="Standard_Tab29_lm11" xfId="12" xr:uid="{00000000-0005-0000-0000-000008000000}"/>
    <cellStyle name="style1490020861643" xfId="11" xr:uid="{00000000-0005-0000-0000-000009000000}"/>
    <cellStyle name="style1490020861690" xfId="10" xr:uid="{00000000-0005-0000-0000-00000A000000}"/>
    <cellStyle name="style1490020861784" xfId="9" xr:uid="{00000000-0005-0000-0000-00000B000000}"/>
    <cellStyle name="style1490020861846" xfId="8" xr:uid="{00000000-0005-0000-0000-00000C000000}"/>
    <cellStyle name="style1490104816581" xfId="6" xr:uid="{00000000-0005-0000-0000-00000D000000}"/>
    <cellStyle name="style1490104816627" xfId="5" xr:uid="{00000000-0005-0000-0000-00000E000000}"/>
    <cellStyle name="style1490104816721" xfId="4" xr:uid="{00000000-0005-0000-0000-00000F000000}"/>
    <cellStyle name="style1490104816768" xfId="3" xr:uid="{00000000-0005-0000-0000-000010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29_lr13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13</xdr:col>
      <xdr:colOff>431800</xdr:colOff>
      <xdr:row>70</xdr:row>
      <xdr:rowOff>93590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0"/>
          <a:ext cx="11137900" cy="14317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13</xdr:col>
      <xdr:colOff>292100</xdr:colOff>
      <xdr:row>69</xdr:row>
      <xdr:rowOff>160024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11023600" cy="14168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13</xdr:col>
      <xdr:colOff>292100</xdr:colOff>
      <xdr:row>69</xdr:row>
      <xdr:rowOff>175260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1023600" cy="14170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114300</xdr:colOff>
      <xdr:row>69</xdr:row>
      <xdr:rowOff>153076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20300" cy="14173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113028</xdr:colOff>
      <xdr:row>40</xdr:row>
      <xdr:rowOff>38100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28" cy="8166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335575</xdr:colOff>
      <xdr:row>70</xdr:row>
      <xdr:rowOff>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1067074" cy="142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P31"/>
  <sheetViews>
    <sheetView tabSelected="1" workbookViewId="0">
      <selection sqref="A1:P1"/>
    </sheetView>
  </sheetViews>
  <sheetFormatPr baseColWidth="10" defaultRowHeight="15.6" x14ac:dyDescent="0.3"/>
  <cols>
    <col min="1" max="1" width="26" customWidth="1"/>
    <col min="2" max="16" width="20.8984375" customWidth="1"/>
    <col min="17" max="18" width="15.8984375" customWidth="1"/>
  </cols>
  <sheetData>
    <row r="1" spans="1:16" ht="33.9" customHeight="1" x14ac:dyDescent="0.3">
      <c r="A1" s="62" t="s">
        <v>36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3" spans="1:16" ht="20.100000000000001" customHeight="1" x14ac:dyDescent="0.3">
      <c r="A3" s="8"/>
      <c r="B3" s="63" t="s">
        <v>21</v>
      </c>
      <c r="C3" s="65" t="s">
        <v>25</v>
      </c>
      <c r="D3" s="66"/>
      <c r="E3" s="66"/>
      <c r="F3" s="66"/>
      <c r="G3" s="67"/>
      <c r="H3" s="66" t="s">
        <v>25</v>
      </c>
      <c r="I3" s="66"/>
      <c r="J3" s="66"/>
      <c r="K3" s="66"/>
      <c r="L3" s="67"/>
      <c r="M3" s="2"/>
      <c r="N3" s="2"/>
      <c r="O3" s="2"/>
      <c r="P3" s="2"/>
    </row>
    <row r="4" spans="1:16" ht="20.100000000000001" customHeight="1" x14ac:dyDescent="0.3">
      <c r="A4" s="9"/>
      <c r="B4" s="64"/>
      <c r="C4" s="10" t="s">
        <v>26</v>
      </c>
      <c r="D4" s="10" t="s">
        <v>27</v>
      </c>
      <c r="E4" s="10" t="s">
        <v>28</v>
      </c>
      <c r="F4" s="10" t="s">
        <v>29</v>
      </c>
      <c r="G4" s="10" t="s">
        <v>30</v>
      </c>
      <c r="H4" s="11" t="s">
        <v>26</v>
      </c>
      <c r="I4" s="10" t="s">
        <v>27</v>
      </c>
      <c r="J4" s="10" t="s">
        <v>28</v>
      </c>
      <c r="K4" s="10" t="s">
        <v>29</v>
      </c>
      <c r="L4" s="10" t="s">
        <v>30</v>
      </c>
      <c r="M4" s="2"/>
      <c r="N4" s="2"/>
      <c r="O4" s="2"/>
      <c r="P4" s="2"/>
    </row>
    <row r="5" spans="1:16" ht="20.100000000000001" customHeight="1" x14ac:dyDescent="0.3">
      <c r="A5" s="12" t="s">
        <v>37</v>
      </c>
      <c r="B5" s="68" t="s">
        <v>0</v>
      </c>
      <c r="C5" s="69"/>
      <c r="D5" s="69"/>
      <c r="E5" s="69"/>
      <c r="F5" s="69"/>
      <c r="G5" s="70"/>
      <c r="H5" s="69" t="s">
        <v>22</v>
      </c>
      <c r="I5" s="69"/>
      <c r="J5" s="69"/>
      <c r="K5" s="69"/>
      <c r="L5" s="70"/>
      <c r="M5" s="2"/>
      <c r="N5" s="2"/>
      <c r="O5" s="2"/>
      <c r="P5" s="2"/>
    </row>
    <row r="6" spans="1:16" ht="20.100000000000001" customHeight="1" x14ac:dyDescent="0.3">
      <c r="A6" s="13" t="s">
        <v>1</v>
      </c>
      <c r="B6" s="20">
        <v>95393</v>
      </c>
      <c r="C6" s="21">
        <v>46701</v>
      </c>
      <c r="D6" s="21">
        <v>8249</v>
      </c>
      <c r="E6" s="21">
        <v>18980</v>
      </c>
      <c r="F6" s="22">
        <v>16041</v>
      </c>
      <c r="G6" s="23">
        <v>5422</v>
      </c>
      <c r="H6" s="50">
        <v>48.95642237900055</v>
      </c>
      <c r="I6" s="51">
        <v>8.6473850282515485</v>
      </c>
      <c r="J6" s="52">
        <v>19.896638118100906</v>
      </c>
      <c r="K6" s="52">
        <v>16.815699265145241</v>
      </c>
      <c r="L6" s="51">
        <v>5.6838552095017452</v>
      </c>
    </row>
    <row r="7" spans="1:16" ht="20.100000000000001" customHeight="1" x14ac:dyDescent="0.3">
      <c r="A7" s="14" t="s">
        <v>2</v>
      </c>
      <c r="B7" s="24">
        <v>101204</v>
      </c>
      <c r="C7" s="25">
        <v>39745</v>
      </c>
      <c r="D7" s="25">
        <v>17332</v>
      </c>
      <c r="E7" s="25">
        <v>25171</v>
      </c>
      <c r="F7" s="26">
        <v>13466</v>
      </c>
      <c r="G7" s="27">
        <v>5490</v>
      </c>
      <c r="H7" s="53">
        <v>39.272163155606499</v>
      </c>
      <c r="I7" s="54">
        <v>17.125805304138179</v>
      </c>
      <c r="J7" s="53">
        <v>24.871546579186596</v>
      </c>
      <c r="K7" s="54">
        <v>13.305798189794871</v>
      </c>
      <c r="L7" s="54">
        <v>5.4246867712738629</v>
      </c>
    </row>
    <row r="8" spans="1:16" ht="20.100000000000001" customHeight="1" x14ac:dyDescent="0.3">
      <c r="A8" s="15" t="s">
        <v>3</v>
      </c>
      <c r="B8" s="20">
        <v>32558</v>
      </c>
      <c r="C8" s="21">
        <v>13806</v>
      </c>
      <c r="D8" s="21">
        <v>6482</v>
      </c>
      <c r="E8" s="21">
        <v>9279</v>
      </c>
      <c r="F8" s="28">
        <v>2577</v>
      </c>
      <c r="G8" s="23">
        <v>414</v>
      </c>
      <c r="H8" s="55">
        <v>42.404324589962528</v>
      </c>
      <c r="I8" s="56">
        <v>19.909085324651389</v>
      </c>
      <c r="J8" s="55">
        <v>28.499907856747956</v>
      </c>
      <c r="K8" s="56">
        <v>7.9151053504515021</v>
      </c>
      <c r="L8" s="56">
        <v>1.2715768781866208</v>
      </c>
    </row>
    <row r="9" spans="1:16" ht="20.100000000000001" customHeight="1" x14ac:dyDescent="0.3">
      <c r="A9" s="14" t="s">
        <v>4</v>
      </c>
      <c r="B9" s="24">
        <v>21924</v>
      </c>
      <c r="C9" s="25">
        <v>4207</v>
      </c>
      <c r="D9" s="25">
        <v>10264</v>
      </c>
      <c r="E9" s="25">
        <v>5741</v>
      </c>
      <c r="F9" s="26">
        <v>1417</v>
      </c>
      <c r="G9" s="27">
        <v>295</v>
      </c>
      <c r="H9" s="53">
        <v>19.189016602809708</v>
      </c>
      <c r="I9" s="54">
        <v>46.816274402481305</v>
      </c>
      <c r="J9" s="53">
        <v>26.185914979018431</v>
      </c>
      <c r="K9" s="54">
        <v>6.4632366356504294</v>
      </c>
      <c r="L9" s="54">
        <v>1.3455573800401388</v>
      </c>
    </row>
    <row r="10" spans="1:16" ht="20.100000000000001" customHeight="1" x14ac:dyDescent="0.3">
      <c r="A10" s="15" t="s">
        <v>5</v>
      </c>
      <c r="B10" s="20">
        <v>5536</v>
      </c>
      <c r="C10" s="21">
        <v>1462</v>
      </c>
      <c r="D10" s="21">
        <v>2130</v>
      </c>
      <c r="E10" s="21">
        <v>1381</v>
      </c>
      <c r="F10" s="28">
        <v>486</v>
      </c>
      <c r="G10" s="23">
        <v>77</v>
      </c>
      <c r="H10" s="55">
        <v>26.408959537572258</v>
      </c>
      <c r="I10" s="56">
        <v>38.475433526011564</v>
      </c>
      <c r="J10" s="55">
        <v>24.945809248554916</v>
      </c>
      <c r="K10" s="56">
        <v>8.7789017341040463</v>
      </c>
      <c r="L10" s="56">
        <v>1.3908959537572256</v>
      </c>
    </row>
    <row r="11" spans="1:16" ht="20.100000000000001" customHeight="1" x14ac:dyDescent="0.3">
      <c r="A11" s="14" t="s">
        <v>6</v>
      </c>
      <c r="B11" s="24">
        <v>16709</v>
      </c>
      <c r="C11" s="25">
        <v>6029</v>
      </c>
      <c r="D11" s="25">
        <v>3562</v>
      </c>
      <c r="E11" s="25">
        <v>4796</v>
      </c>
      <c r="F11" s="26">
        <v>1795</v>
      </c>
      <c r="G11" s="27">
        <v>527</v>
      </c>
      <c r="H11" s="53">
        <v>36.082350828894604</v>
      </c>
      <c r="I11" s="54">
        <v>21.317852654258182</v>
      </c>
      <c r="J11" s="53">
        <v>28.703094140882158</v>
      </c>
      <c r="K11" s="54">
        <v>10.742713507690466</v>
      </c>
      <c r="L11" s="54">
        <v>3.1539888682745825</v>
      </c>
    </row>
    <row r="12" spans="1:16" ht="20.100000000000001" customHeight="1" x14ac:dyDescent="0.3">
      <c r="A12" s="15" t="s">
        <v>7</v>
      </c>
      <c r="B12" s="20">
        <v>51808</v>
      </c>
      <c r="C12" s="21">
        <v>19760</v>
      </c>
      <c r="D12" s="21">
        <v>7499</v>
      </c>
      <c r="E12" s="21">
        <v>14905</v>
      </c>
      <c r="F12" s="28">
        <v>8136</v>
      </c>
      <c r="G12" s="23">
        <v>1508</v>
      </c>
      <c r="H12" s="55">
        <v>38.1408276714021</v>
      </c>
      <c r="I12" s="56">
        <v>14.474598517603459</v>
      </c>
      <c r="J12" s="55">
        <v>28.769688079061151</v>
      </c>
      <c r="K12" s="56">
        <v>15.704138357010502</v>
      </c>
      <c r="L12" s="56">
        <v>2.9107473749227921</v>
      </c>
    </row>
    <row r="13" spans="1:16" ht="20.100000000000001" customHeight="1" x14ac:dyDescent="0.3">
      <c r="A13" s="14" t="s">
        <v>8</v>
      </c>
      <c r="B13" s="24">
        <v>12724</v>
      </c>
      <c r="C13" s="25">
        <v>4161</v>
      </c>
      <c r="D13" s="25">
        <v>4262</v>
      </c>
      <c r="E13" s="25">
        <v>3419</v>
      </c>
      <c r="F13" s="26">
        <v>631</v>
      </c>
      <c r="G13" s="27">
        <v>251</v>
      </c>
      <c r="H13" s="53">
        <v>32.701980509273817</v>
      </c>
      <c r="I13" s="54">
        <v>33.495756051556121</v>
      </c>
      <c r="J13" s="53">
        <v>26.870480980823643</v>
      </c>
      <c r="K13" s="54">
        <v>4.9591323483181391</v>
      </c>
      <c r="L13" s="54">
        <v>1.9726501100282932</v>
      </c>
    </row>
    <row r="14" spans="1:16" ht="20.100000000000001" customHeight="1" x14ac:dyDescent="0.3">
      <c r="A14" s="15" t="s">
        <v>9</v>
      </c>
      <c r="B14" s="20">
        <v>58683</v>
      </c>
      <c r="C14" s="21">
        <v>16751</v>
      </c>
      <c r="D14" s="21">
        <v>15845</v>
      </c>
      <c r="E14" s="21">
        <v>18970</v>
      </c>
      <c r="F14" s="28">
        <v>5431</v>
      </c>
      <c r="G14" s="23">
        <v>1686</v>
      </c>
      <c r="H14" s="55">
        <v>28.54489375117155</v>
      </c>
      <c r="I14" s="56">
        <v>27.00100540190515</v>
      </c>
      <c r="J14" s="55">
        <v>32.326227357156249</v>
      </c>
      <c r="K14" s="56">
        <v>9.2548097404699821</v>
      </c>
      <c r="L14" s="56">
        <v>2.8730637492970708</v>
      </c>
    </row>
    <row r="15" spans="1:16" ht="20.100000000000001" customHeight="1" x14ac:dyDescent="0.3">
      <c r="A15" s="14" t="s">
        <v>10</v>
      </c>
      <c r="B15" s="24">
        <v>119583</v>
      </c>
      <c r="C15" s="25">
        <v>63315</v>
      </c>
      <c r="D15" s="25">
        <v>11666</v>
      </c>
      <c r="E15" s="25">
        <v>24948</v>
      </c>
      <c r="F15" s="26">
        <v>16573</v>
      </c>
      <c r="G15" s="27">
        <v>3081</v>
      </c>
      <c r="H15" s="53">
        <v>52.946489049446832</v>
      </c>
      <c r="I15" s="54">
        <v>9.755567262905263</v>
      </c>
      <c r="J15" s="53">
        <v>20.862497177692482</v>
      </c>
      <c r="K15" s="54">
        <v>13.858993335173061</v>
      </c>
      <c r="L15" s="54">
        <v>2.5764531747823689</v>
      </c>
    </row>
    <row r="16" spans="1:16" ht="20.100000000000001" customHeight="1" x14ac:dyDescent="0.3">
      <c r="A16" s="15" t="s">
        <v>11</v>
      </c>
      <c r="B16" s="20">
        <v>32593</v>
      </c>
      <c r="C16" s="21">
        <v>14607</v>
      </c>
      <c r="D16" s="21">
        <v>2444</v>
      </c>
      <c r="E16" s="21">
        <v>9038</v>
      </c>
      <c r="F16" s="28">
        <v>5908</v>
      </c>
      <c r="G16" s="23">
        <v>596</v>
      </c>
      <c r="H16" s="55">
        <v>44.816371613536646</v>
      </c>
      <c r="I16" s="56">
        <v>7.4985426318534651</v>
      </c>
      <c r="J16" s="55">
        <v>27.729880649219158</v>
      </c>
      <c r="K16" s="56">
        <v>18.12659159942319</v>
      </c>
      <c r="L16" s="56">
        <v>1.828613505967539</v>
      </c>
    </row>
    <row r="17" spans="1:12" ht="20.100000000000001" customHeight="1" x14ac:dyDescent="0.3">
      <c r="A17" s="14" t="s">
        <v>12</v>
      </c>
      <c r="B17" s="24">
        <v>6725</v>
      </c>
      <c r="C17" s="25">
        <v>3218</v>
      </c>
      <c r="D17" s="25">
        <v>784</v>
      </c>
      <c r="E17" s="25">
        <v>1901</v>
      </c>
      <c r="F17" s="26">
        <v>625</v>
      </c>
      <c r="G17" s="27">
        <v>197</v>
      </c>
      <c r="H17" s="53">
        <v>47.851301115241633</v>
      </c>
      <c r="I17" s="54">
        <v>11.657992565055762</v>
      </c>
      <c r="J17" s="53">
        <v>28.267657992565056</v>
      </c>
      <c r="K17" s="54">
        <v>9.2936802973977688</v>
      </c>
      <c r="L17" s="54">
        <v>2.9293680297397766</v>
      </c>
    </row>
    <row r="18" spans="1:12" ht="20.100000000000001" customHeight="1" x14ac:dyDescent="0.3">
      <c r="A18" s="15" t="s">
        <v>13</v>
      </c>
      <c r="B18" s="20">
        <v>36126</v>
      </c>
      <c r="C18" s="21">
        <v>7619</v>
      </c>
      <c r="D18" s="21">
        <v>17512</v>
      </c>
      <c r="E18" s="21">
        <v>9203</v>
      </c>
      <c r="F18" s="28">
        <v>1461</v>
      </c>
      <c r="G18" s="23">
        <v>331</v>
      </c>
      <c r="H18" s="55">
        <v>21.090073631179759</v>
      </c>
      <c r="I18" s="56">
        <v>48.474782704977024</v>
      </c>
      <c r="J18" s="55">
        <v>25.47472734318773</v>
      </c>
      <c r="K18" s="56">
        <v>4.0441787078558376</v>
      </c>
      <c r="L18" s="56">
        <v>0.91623761279964566</v>
      </c>
    </row>
    <row r="19" spans="1:12" ht="20.100000000000001" customHeight="1" x14ac:dyDescent="0.3">
      <c r="A19" s="14" t="s">
        <v>14</v>
      </c>
      <c r="B19" s="24">
        <v>18915</v>
      </c>
      <c r="C19" s="25">
        <v>3988</v>
      </c>
      <c r="D19" s="25">
        <v>7352</v>
      </c>
      <c r="E19" s="25">
        <v>6263</v>
      </c>
      <c r="F19" s="26">
        <v>1078</v>
      </c>
      <c r="G19" s="27">
        <v>234</v>
      </c>
      <c r="H19" s="53">
        <v>21.083795929156754</v>
      </c>
      <c r="I19" s="54">
        <v>38.868622786148563</v>
      </c>
      <c r="J19" s="53">
        <v>33.111287338091465</v>
      </c>
      <c r="K19" s="54">
        <v>5.6991805445413695</v>
      </c>
      <c r="L19" s="54">
        <v>1.2371134020618557</v>
      </c>
    </row>
    <row r="20" spans="1:12" ht="20.100000000000001" customHeight="1" x14ac:dyDescent="0.3">
      <c r="A20" s="15" t="s">
        <v>15</v>
      </c>
      <c r="B20" s="20">
        <v>21037</v>
      </c>
      <c r="C20" s="29">
        <v>6702</v>
      </c>
      <c r="D20" s="29">
        <v>5420</v>
      </c>
      <c r="E20" s="29">
        <v>6543</v>
      </c>
      <c r="F20" s="30">
        <v>1829</v>
      </c>
      <c r="G20" s="31">
        <v>543</v>
      </c>
      <c r="H20" s="55">
        <v>31.85815467984979</v>
      </c>
      <c r="I20" s="56">
        <v>25.764129866425822</v>
      </c>
      <c r="J20" s="55">
        <v>31.10234349004136</v>
      </c>
      <c r="K20" s="56">
        <v>8.6942054475448032</v>
      </c>
      <c r="L20" s="56">
        <v>2.5811665161382327</v>
      </c>
    </row>
    <row r="21" spans="1:12" ht="20.100000000000001" customHeight="1" x14ac:dyDescent="0.3">
      <c r="A21" s="16" t="s">
        <v>16</v>
      </c>
      <c r="B21" s="32">
        <v>15427</v>
      </c>
      <c r="C21" s="25">
        <v>5848</v>
      </c>
      <c r="D21" s="25">
        <v>6714</v>
      </c>
      <c r="E21" s="25">
        <v>2301</v>
      </c>
      <c r="F21" s="33">
        <v>457</v>
      </c>
      <c r="G21" s="27">
        <v>107</v>
      </c>
      <c r="H21" s="53">
        <v>37.907564659363452</v>
      </c>
      <c r="I21" s="54">
        <v>43.521099371232253</v>
      </c>
      <c r="J21" s="53">
        <v>14.915408050819991</v>
      </c>
      <c r="K21" s="54">
        <v>2.962338756725222</v>
      </c>
      <c r="L21" s="54">
        <v>0.69358916185907826</v>
      </c>
    </row>
    <row r="22" spans="1:12" ht="20.100000000000001" customHeight="1" x14ac:dyDescent="0.3">
      <c r="A22" s="17" t="s">
        <v>17</v>
      </c>
      <c r="B22" s="34">
        <v>137674</v>
      </c>
      <c r="C22" s="34">
        <v>39629</v>
      </c>
      <c r="D22" s="34">
        <v>52586</v>
      </c>
      <c r="E22" s="34">
        <v>36206</v>
      </c>
      <c r="F22" s="34">
        <v>7621</v>
      </c>
      <c r="G22" s="35">
        <v>1632</v>
      </c>
      <c r="H22" s="57">
        <v>28.784665223644264</v>
      </c>
      <c r="I22" s="58">
        <v>38.196028298734696</v>
      </c>
      <c r="J22" s="57">
        <v>26.298356988247601</v>
      </c>
      <c r="K22" s="58">
        <v>5.535540479683891</v>
      </c>
      <c r="L22" s="58">
        <v>1.1854090096895566</v>
      </c>
    </row>
    <row r="23" spans="1:12" ht="20.100000000000001" customHeight="1" x14ac:dyDescent="0.3">
      <c r="A23" s="18" t="s">
        <v>18</v>
      </c>
      <c r="B23" s="20">
        <v>509271</v>
      </c>
      <c r="C23" s="20">
        <v>218290</v>
      </c>
      <c r="D23" s="20">
        <v>74931</v>
      </c>
      <c r="E23" s="20">
        <v>126633</v>
      </c>
      <c r="F23" s="20">
        <v>70290</v>
      </c>
      <c r="G23" s="36">
        <v>19127</v>
      </c>
      <c r="H23" s="55">
        <v>42.863229989534055</v>
      </c>
      <c r="I23" s="56">
        <v>14.713384425973597</v>
      </c>
      <c r="J23" s="55">
        <v>24.865543099842714</v>
      </c>
      <c r="K23" s="56">
        <v>13.80208179927779</v>
      </c>
      <c r="L23" s="56">
        <v>3.7557606853718353</v>
      </c>
    </row>
    <row r="24" spans="1:12" ht="20.100000000000001" customHeight="1" x14ac:dyDescent="0.3">
      <c r="A24" s="19" t="s">
        <v>19</v>
      </c>
      <c r="B24" s="37">
        <v>646945</v>
      </c>
      <c r="C24" s="37">
        <v>257919</v>
      </c>
      <c r="D24" s="37">
        <v>127517</v>
      </c>
      <c r="E24" s="37">
        <v>162839</v>
      </c>
      <c r="F24" s="37">
        <v>77911</v>
      </c>
      <c r="G24" s="38">
        <v>20759</v>
      </c>
      <c r="H24" s="59">
        <v>39.867222097705373</v>
      </c>
      <c r="I24" s="60">
        <v>19.710640008037778</v>
      </c>
      <c r="J24" s="59">
        <v>25.170454984581379</v>
      </c>
      <c r="K24" s="60">
        <v>12.042909366329441</v>
      </c>
      <c r="L24" s="60">
        <v>3.2087735433460343</v>
      </c>
    </row>
    <row r="25" spans="1:12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 t="s">
        <v>31</v>
      </c>
      <c r="B26" s="4"/>
      <c r="C26" s="5"/>
      <c r="D26" s="5"/>
      <c r="E26" s="5"/>
      <c r="F26" s="4"/>
      <c r="G26" s="4"/>
      <c r="H26" s="4"/>
      <c r="I26" s="4"/>
      <c r="J26" s="4"/>
      <c r="K26" s="4"/>
      <c r="L26" s="4"/>
    </row>
    <row r="27" spans="1:12" x14ac:dyDescent="0.3">
      <c r="A27" s="61" t="s">
        <v>38</v>
      </c>
      <c r="B27" s="1"/>
      <c r="C27" s="6"/>
      <c r="D27" s="6"/>
      <c r="E27" s="6"/>
      <c r="F27" s="1"/>
      <c r="G27" s="4"/>
      <c r="H27" s="4"/>
      <c r="I27" s="4"/>
      <c r="J27" s="4"/>
      <c r="K27" s="4"/>
      <c r="L27" s="4"/>
    </row>
    <row r="28" spans="1:12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</sheetData>
  <mergeCells count="6">
    <mergeCell ref="A1:P1"/>
    <mergeCell ref="B3:B4"/>
    <mergeCell ref="C3:G3"/>
    <mergeCell ref="H3:L3"/>
    <mergeCell ref="B5:G5"/>
    <mergeCell ref="H5:L5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5" workbookViewId="0"/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1"/>
  <sheetViews>
    <sheetView zoomScaleNormal="100" workbookViewId="0">
      <selection sqref="A1:P1"/>
    </sheetView>
  </sheetViews>
  <sheetFormatPr baseColWidth="10" defaultRowHeight="15.6" x14ac:dyDescent="0.3"/>
  <cols>
    <col min="1" max="1" width="26" customWidth="1"/>
    <col min="2" max="16" width="20.8984375" customWidth="1"/>
    <col min="17" max="18" width="15.8984375" customWidth="1"/>
  </cols>
  <sheetData>
    <row r="1" spans="1:16" ht="33.9" customHeight="1" x14ac:dyDescent="0.3">
      <c r="A1" s="62" t="s">
        <v>34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3" spans="1:16" ht="20.100000000000001" customHeight="1" x14ac:dyDescent="0.3">
      <c r="A3" s="8"/>
      <c r="B3" s="63" t="s">
        <v>21</v>
      </c>
      <c r="C3" s="65" t="s">
        <v>25</v>
      </c>
      <c r="D3" s="66"/>
      <c r="E3" s="66"/>
      <c r="F3" s="66"/>
      <c r="G3" s="67"/>
      <c r="H3" s="66" t="s">
        <v>25</v>
      </c>
      <c r="I3" s="66"/>
      <c r="J3" s="66"/>
      <c r="K3" s="66"/>
      <c r="L3" s="67"/>
      <c r="M3" s="2"/>
      <c r="N3" s="2"/>
      <c r="O3" s="2"/>
      <c r="P3" s="2"/>
    </row>
    <row r="4" spans="1:16" ht="20.100000000000001" customHeight="1" x14ac:dyDescent="0.3">
      <c r="A4" s="9"/>
      <c r="B4" s="64"/>
      <c r="C4" s="10" t="s">
        <v>26</v>
      </c>
      <c r="D4" s="10" t="s">
        <v>27</v>
      </c>
      <c r="E4" s="10" t="s">
        <v>28</v>
      </c>
      <c r="F4" s="10" t="s">
        <v>29</v>
      </c>
      <c r="G4" s="10" t="s">
        <v>30</v>
      </c>
      <c r="H4" s="11" t="s">
        <v>26</v>
      </c>
      <c r="I4" s="10" t="s">
        <v>27</v>
      </c>
      <c r="J4" s="10" t="s">
        <v>28</v>
      </c>
      <c r="K4" s="10" t="s">
        <v>29</v>
      </c>
      <c r="L4" s="10" t="s">
        <v>30</v>
      </c>
      <c r="M4" s="2"/>
      <c r="N4" s="2"/>
      <c r="O4" s="2"/>
      <c r="P4" s="2"/>
    </row>
    <row r="5" spans="1:16" ht="20.100000000000001" customHeight="1" x14ac:dyDescent="0.3">
      <c r="A5" s="12" t="s">
        <v>20</v>
      </c>
      <c r="B5" s="68" t="s">
        <v>0</v>
      </c>
      <c r="C5" s="69"/>
      <c r="D5" s="69"/>
      <c r="E5" s="69"/>
      <c r="F5" s="69"/>
      <c r="G5" s="70"/>
      <c r="H5" s="69" t="s">
        <v>22</v>
      </c>
      <c r="I5" s="69"/>
      <c r="J5" s="69"/>
      <c r="K5" s="69"/>
      <c r="L5" s="70"/>
      <c r="M5" s="2"/>
      <c r="N5" s="2"/>
      <c r="O5" s="2"/>
      <c r="P5" s="2"/>
    </row>
    <row r="6" spans="1:16" ht="20.100000000000001" customHeight="1" x14ac:dyDescent="0.3">
      <c r="A6" s="13" t="s">
        <v>1</v>
      </c>
      <c r="B6" s="20">
        <v>92432</v>
      </c>
      <c r="C6" s="21">
        <v>44861</v>
      </c>
      <c r="D6" s="21">
        <v>7908</v>
      </c>
      <c r="E6" s="21">
        <v>18645</v>
      </c>
      <c r="F6" s="22">
        <v>15768</v>
      </c>
      <c r="G6" s="23">
        <v>5250</v>
      </c>
      <c r="H6" s="50">
        <v>48.534057469274714</v>
      </c>
      <c r="I6" s="51">
        <v>8.5554786221222088</v>
      </c>
      <c r="J6" s="52">
        <v>20.171585598061277</v>
      </c>
      <c r="K6" s="52">
        <v>17.059027176735331</v>
      </c>
      <c r="L6" s="51">
        <v>5.6798511338064746</v>
      </c>
    </row>
    <row r="7" spans="1:16" ht="20.100000000000001" customHeight="1" x14ac:dyDescent="0.3">
      <c r="A7" s="14" t="s">
        <v>2</v>
      </c>
      <c r="B7" s="24">
        <v>96861</v>
      </c>
      <c r="C7" s="25">
        <v>38393</v>
      </c>
      <c r="D7" s="25">
        <v>16176</v>
      </c>
      <c r="E7" s="25">
        <v>23949</v>
      </c>
      <c r="F7" s="26">
        <v>13046</v>
      </c>
      <c r="G7" s="27">
        <v>5297</v>
      </c>
      <c r="H7" s="53">
        <v>39.637212087424246</v>
      </c>
      <c r="I7" s="54">
        <v>16.700219902747236</v>
      </c>
      <c r="J7" s="53">
        <v>24.725121565955337</v>
      </c>
      <c r="K7" s="54">
        <v>13.468785166372431</v>
      </c>
      <c r="L7" s="54">
        <v>5.4686612775007486</v>
      </c>
    </row>
    <row r="8" spans="1:16" ht="20.100000000000001" customHeight="1" x14ac:dyDescent="0.3">
      <c r="A8" s="15" t="s">
        <v>3</v>
      </c>
      <c r="B8" s="20">
        <v>30545</v>
      </c>
      <c r="C8" s="21">
        <v>13470</v>
      </c>
      <c r="D8" s="21">
        <v>6029</v>
      </c>
      <c r="E8" s="21">
        <v>8233</v>
      </c>
      <c r="F8" s="28">
        <v>2415</v>
      </c>
      <c r="G8" s="23">
        <v>398</v>
      </c>
      <c r="H8" s="55">
        <v>44.09887051890653</v>
      </c>
      <c r="I8" s="56">
        <v>19.738091340644949</v>
      </c>
      <c r="J8" s="55">
        <v>26.953674905876575</v>
      </c>
      <c r="K8" s="56">
        <v>7.9063676542805696</v>
      </c>
      <c r="L8" s="56">
        <v>1.3029955802913735</v>
      </c>
    </row>
    <row r="9" spans="1:16" ht="20.100000000000001" customHeight="1" x14ac:dyDescent="0.3">
      <c r="A9" s="14" t="s">
        <v>4</v>
      </c>
      <c r="B9" s="24">
        <v>21005</v>
      </c>
      <c r="C9" s="25">
        <v>4041</v>
      </c>
      <c r="D9" s="25">
        <v>9802</v>
      </c>
      <c r="E9" s="25">
        <v>5595</v>
      </c>
      <c r="F9" s="26">
        <v>1284</v>
      </c>
      <c r="G9" s="27">
        <v>283</v>
      </c>
      <c r="H9" s="53">
        <v>19.238276600809328</v>
      </c>
      <c r="I9" s="54">
        <v>46.665079742918351</v>
      </c>
      <c r="J9" s="53">
        <v>26.636515115448702</v>
      </c>
      <c r="K9" s="54">
        <v>6.1128302785051174</v>
      </c>
      <c r="L9" s="54">
        <v>1.3472982623184955</v>
      </c>
    </row>
    <row r="10" spans="1:16" ht="20.100000000000001" customHeight="1" x14ac:dyDescent="0.3">
      <c r="A10" s="15" t="s">
        <v>5</v>
      </c>
      <c r="B10" s="20">
        <v>4959</v>
      </c>
      <c r="C10" s="21">
        <v>1313</v>
      </c>
      <c r="D10" s="21">
        <v>1907</v>
      </c>
      <c r="E10" s="21">
        <v>1218</v>
      </c>
      <c r="F10" s="28">
        <v>449</v>
      </c>
      <c r="G10" s="23">
        <v>72</v>
      </c>
      <c r="H10" s="55">
        <v>26.477112321032465</v>
      </c>
      <c r="I10" s="56">
        <v>38.455333736640448</v>
      </c>
      <c r="J10" s="55">
        <v>24.561403508771928</v>
      </c>
      <c r="K10" s="56">
        <v>9.0542448074208508</v>
      </c>
      <c r="L10" s="56">
        <v>1.4519056261343013</v>
      </c>
    </row>
    <row r="11" spans="1:16" ht="20.100000000000001" customHeight="1" x14ac:dyDescent="0.3">
      <c r="A11" s="14" t="s">
        <v>6</v>
      </c>
      <c r="B11" s="24">
        <v>15326</v>
      </c>
      <c r="C11" s="25">
        <v>5646</v>
      </c>
      <c r="D11" s="25">
        <v>3197</v>
      </c>
      <c r="E11" s="25">
        <v>4347</v>
      </c>
      <c r="F11" s="26">
        <v>1612</v>
      </c>
      <c r="G11" s="27">
        <v>524</v>
      </c>
      <c r="H11" s="53">
        <v>36.83935795380399</v>
      </c>
      <c r="I11" s="54">
        <v>20.859976510505025</v>
      </c>
      <c r="J11" s="53">
        <v>28.363565183348555</v>
      </c>
      <c r="K11" s="54">
        <v>10.518073861411979</v>
      </c>
      <c r="L11" s="54">
        <v>3.4190264909304449</v>
      </c>
    </row>
    <row r="12" spans="1:16" ht="20.100000000000001" customHeight="1" x14ac:dyDescent="0.3">
      <c r="A12" s="15" t="s">
        <v>7</v>
      </c>
      <c r="B12" s="20">
        <v>50022</v>
      </c>
      <c r="C12" s="21">
        <v>18957</v>
      </c>
      <c r="D12" s="21">
        <v>7074</v>
      </c>
      <c r="E12" s="21">
        <v>14588</v>
      </c>
      <c r="F12" s="28">
        <v>7927</v>
      </c>
      <c r="G12" s="23">
        <v>1476</v>
      </c>
      <c r="H12" s="55">
        <v>37.897325176922152</v>
      </c>
      <c r="I12" s="56">
        <v>14.141777617848147</v>
      </c>
      <c r="J12" s="55">
        <v>29.163168205989365</v>
      </c>
      <c r="K12" s="56">
        <v>15.847027307984487</v>
      </c>
      <c r="L12" s="56">
        <v>2.9507016912558477</v>
      </c>
    </row>
    <row r="13" spans="1:16" ht="20.100000000000001" customHeight="1" x14ac:dyDescent="0.3">
      <c r="A13" s="14" t="s">
        <v>8</v>
      </c>
      <c r="B13" s="24">
        <v>12493</v>
      </c>
      <c r="C13" s="25">
        <v>4091</v>
      </c>
      <c r="D13" s="25">
        <v>4219</v>
      </c>
      <c r="E13" s="25">
        <v>3383</v>
      </c>
      <c r="F13" s="26">
        <v>574</v>
      </c>
      <c r="G13" s="27">
        <v>226</v>
      </c>
      <c r="H13" s="53">
        <v>32.746337949251576</v>
      </c>
      <c r="I13" s="54">
        <v>33.770911710557911</v>
      </c>
      <c r="J13" s="53">
        <v>27.079164332025933</v>
      </c>
      <c r="K13" s="54">
        <v>4.5945729608580805</v>
      </c>
      <c r="L13" s="54">
        <v>1.8090130473064916</v>
      </c>
    </row>
    <row r="14" spans="1:16" ht="20.100000000000001" customHeight="1" x14ac:dyDescent="0.3">
      <c r="A14" s="15" t="s">
        <v>9</v>
      </c>
      <c r="B14" s="20">
        <v>55925</v>
      </c>
      <c r="C14" s="21">
        <v>15462</v>
      </c>
      <c r="D14" s="21">
        <v>14835</v>
      </c>
      <c r="E14" s="21">
        <v>18641</v>
      </c>
      <c r="F14" s="28">
        <v>5344</v>
      </c>
      <c r="G14" s="23">
        <v>1643</v>
      </c>
      <c r="H14" s="55">
        <v>27.647742512293252</v>
      </c>
      <c r="I14" s="56">
        <v>26.526598122485474</v>
      </c>
      <c r="J14" s="55">
        <v>33.332141260616901</v>
      </c>
      <c r="K14" s="56">
        <v>9.5556548949485922</v>
      </c>
      <c r="L14" s="56">
        <v>2.9378632096557893</v>
      </c>
    </row>
    <row r="15" spans="1:16" ht="20.100000000000001" customHeight="1" x14ac:dyDescent="0.3">
      <c r="A15" s="14" t="s">
        <v>10</v>
      </c>
      <c r="B15" s="24">
        <v>114561</v>
      </c>
      <c r="C15" s="25">
        <v>60908</v>
      </c>
      <c r="D15" s="25">
        <v>11005</v>
      </c>
      <c r="E15" s="25">
        <v>23824</v>
      </c>
      <c r="F15" s="26">
        <v>16000</v>
      </c>
      <c r="G15" s="27">
        <v>2824</v>
      </c>
      <c r="H15" s="53">
        <v>53.166435348853454</v>
      </c>
      <c r="I15" s="54">
        <v>9.606235979085378</v>
      </c>
      <c r="J15" s="53">
        <v>20.795907856949572</v>
      </c>
      <c r="K15" s="54">
        <v>13.966358533881513</v>
      </c>
      <c r="L15" s="54">
        <v>2.4650622812300873</v>
      </c>
    </row>
    <row r="16" spans="1:16" ht="20.100000000000001" customHeight="1" x14ac:dyDescent="0.3">
      <c r="A16" s="15" t="s">
        <v>11</v>
      </c>
      <c r="B16" s="20">
        <v>31529</v>
      </c>
      <c r="C16" s="21">
        <v>14354</v>
      </c>
      <c r="D16" s="21">
        <v>2326</v>
      </c>
      <c r="E16" s="21">
        <v>8736</v>
      </c>
      <c r="F16" s="28">
        <v>5584</v>
      </c>
      <c r="G16" s="23">
        <v>529</v>
      </c>
      <c r="H16" s="55">
        <v>45.526340829077995</v>
      </c>
      <c r="I16" s="56">
        <v>7.3773351517650418</v>
      </c>
      <c r="J16" s="55">
        <v>27.707824542484698</v>
      </c>
      <c r="K16" s="56">
        <v>17.710679057375749</v>
      </c>
      <c r="L16" s="56">
        <v>1.6778204192965207</v>
      </c>
    </row>
    <row r="17" spans="1:12" ht="20.100000000000001" customHeight="1" x14ac:dyDescent="0.3">
      <c r="A17" s="14" t="s">
        <v>12</v>
      </c>
      <c r="B17" s="24">
        <v>6605</v>
      </c>
      <c r="C17" s="25">
        <v>3155</v>
      </c>
      <c r="D17" s="25">
        <v>723</v>
      </c>
      <c r="E17" s="25">
        <v>1888</v>
      </c>
      <c r="F17" s="26">
        <v>652</v>
      </c>
      <c r="G17" s="27">
        <v>187</v>
      </c>
      <c r="H17" s="53">
        <v>47.766843300529899</v>
      </c>
      <c r="I17" s="54">
        <v>10.946252838758516</v>
      </c>
      <c r="J17" s="53">
        <v>28.584405753217261</v>
      </c>
      <c r="K17" s="54">
        <v>9.8713096139288421</v>
      </c>
      <c r="L17" s="54">
        <v>2.8311884935654805</v>
      </c>
    </row>
    <row r="18" spans="1:12" ht="20.100000000000001" customHeight="1" x14ac:dyDescent="0.3">
      <c r="A18" s="15" t="s">
        <v>13</v>
      </c>
      <c r="B18" s="20">
        <v>34606</v>
      </c>
      <c r="C18" s="21">
        <v>7292</v>
      </c>
      <c r="D18" s="21">
        <v>16464</v>
      </c>
      <c r="E18" s="21">
        <v>9140</v>
      </c>
      <c r="F18" s="28">
        <v>1400</v>
      </c>
      <c r="G18" s="23">
        <v>310</v>
      </c>
      <c r="H18" s="55">
        <v>21.071490492978096</v>
      </c>
      <c r="I18" s="56">
        <v>47.575564930936835</v>
      </c>
      <c r="J18" s="55">
        <v>26.411604924001619</v>
      </c>
      <c r="K18" s="56">
        <v>4.0455412356238805</v>
      </c>
      <c r="L18" s="56">
        <v>0.89579841645957348</v>
      </c>
    </row>
    <row r="19" spans="1:12" ht="20.100000000000001" customHeight="1" x14ac:dyDescent="0.3">
      <c r="A19" s="14" t="s">
        <v>14</v>
      </c>
      <c r="B19" s="24">
        <v>18523</v>
      </c>
      <c r="C19" s="25">
        <v>3980</v>
      </c>
      <c r="D19" s="25">
        <v>7210</v>
      </c>
      <c r="E19" s="25">
        <v>5926</v>
      </c>
      <c r="F19" s="26">
        <v>1172</v>
      </c>
      <c r="G19" s="27">
        <v>235</v>
      </c>
      <c r="H19" s="53">
        <v>21.486800194352966</v>
      </c>
      <c r="I19" s="54">
        <v>38.924580251579115</v>
      </c>
      <c r="J19" s="53">
        <v>31.99265777681801</v>
      </c>
      <c r="K19" s="54">
        <v>6.3272688009501703</v>
      </c>
      <c r="L19" s="54">
        <v>1.2686929762997354</v>
      </c>
    </row>
    <row r="20" spans="1:12" ht="20.100000000000001" customHeight="1" x14ac:dyDescent="0.3">
      <c r="A20" s="15" t="s">
        <v>15</v>
      </c>
      <c r="B20" s="20">
        <v>20048</v>
      </c>
      <c r="C20" s="29">
        <v>6363</v>
      </c>
      <c r="D20" s="29">
        <v>5134</v>
      </c>
      <c r="E20" s="29">
        <v>6250</v>
      </c>
      <c r="F20" s="30">
        <v>1779</v>
      </c>
      <c r="G20" s="31">
        <v>522</v>
      </c>
      <c r="H20" s="55">
        <v>31.738826815642458</v>
      </c>
      <c r="I20" s="56">
        <v>25.608539505187551</v>
      </c>
      <c r="J20" s="55">
        <v>31.175179569034317</v>
      </c>
      <c r="K20" s="56">
        <v>8.8737031125299275</v>
      </c>
      <c r="L20" s="56">
        <v>2.6037509976057462</v>
      </c>
    </row>
    <row r="21" spans="1:12" ht="20.100000000000001" customHeight="1" x14ac:dyDescent="0.3">
      <c r="A21" s="16" t="s">
        <v>16</v>
      </c>
      <c r="B21" s="32">
        <v>15213</v>
      </c>
      <c r="C21" s="25">
        <v>5776</v>
      </c>
      <c r="D21" s="25">
        <v>6530</v>
      </c>
      <c r="E21" s="25">
        <v>2324</v>
      </c>
      <c r="F21" s="33">
        <v>457</v>
      </c>
      <c r="G21" s="27">
        <v>126</v>
      </c>
      <c r="H21" s="53">
        <v>37.967527772300002</v>
      </c>
      <c r="I21" s="54">
        <v>42.923815158088473</v>
      </c>
      <c r="J21" s="53">
        <v>15.276408334976665</v>
      </c>
      <c r="K21" s="54">
        <v>3.0040097285216589</v>
      </c>
      <c r="L21" s="54">
        <v>0.82823900611319268</v>
      </c>
    </row>
    <row r="22" spans="1:12" ht="20.100000000000001" customHeight="1" x14ac:dyDescent="0.3">
      <c r="A22" s="17" t="s">
        <v>17</v>
      </c>
      <c r="B22" s="34">
        <v>132385</v>
      </c>
      <c r="C22" s="34">
        <v>38650</v>
      </c>
      <c r="D22" s="34">
        <v>50254</v>
      </c>
      <c r="E22" s="34">
        <v>34601</v>
      </c>
      <c r="F22" s="34">
        <v>7302</v>
      </c>
      <c r="G22" s="35">
        <v>1578</v>
      </c>
      <c r="H22" s="57">
        <v>29.195150507988064</v>
      </c>
      <c r="I22" s="58">
        <v>37.960494013672239</v>
      </c>
      <c r="J22" s="57">
        <v>26.136646901083957</v>
      </c>
      <c r="K22" s="58">
        <v>5.515730634135287</v>
      </c>
      <c r="L22" s="58">
        <v>1.191977943120444</v>
      </c>
    </row>
    <row r="23" spans="1:12" ht="20.100000000000001" customHeight="1" x14ac:dyDescent="0.3">
      <c r="A23" s="18" t="s">
        <v>18</v>
      </c>
      <c r="B23" s="20">
        <v>488268</v>
      </c>
      <c r="C23" s="20">
        <v>209412</v>
      </c>
      <c r="D23" s="20">
        <v>70285</v>
      </c>
      <c r="E23" s="20">
        <v>122086</v>
      </c>
      <c r="F23" s="20">
        <v>68161</v>
      </c>
      <c r="G23" s="36">
        <v>18324</v>
      </c>
      <c r="H23" s="55">
        <v>42.888741428887414</v>
      </c>
      <c r="I23" s="56">
        <v>14.39475861616981</v>
      </c>
      <c r="J23" s="55">
        <v>25.003891305594468</v>
      </c>
      <c r="K23" s="56">
        <v>13.959751611819739</v>
      </c>
      <c r="L23" s="56">
        <v>3.7528570375285706</v>
      </c>
    </row>
    <row r="24" spans="1:12" ht="20.100000000000001" customHeight="1" x14ac:dyDescent="0.3">
      <c r="A24" s="19" t="s">
        <v>19</v>
      </c>
      <c r="B24" s="37">
        <v>620653</v>
      </c>
      <c r="C24" s="37">
        <v>248062</v>
      </c>
      <c r="D24" s="37">
        <v>120539</v>
      </c>
      <c r="E24" s="37">
        <v>156687</v>
      </c>
      <c r="F24" s="37">
        <v>75463</v>
      </c>
      <c r="G24" s="38">
        <v>19902</v>
      </c>
      <c r="H24" s="59">
        <v>39.967904771265104</v>
      </c>
      <c r="I24" s="60">
        <v>19.421319159014782</v>
      </c>
      <c r="J24" s="59">
        <v>25.245507554140559</v>
      </c>
      <c r="K24" s="60">
        <v>12.15864581336109</v>
      </c>
      <c r="L24" s="60">
        <v>3.2066227022184699</v>
      </c>
    </row>
    <row r="25" spans="1:12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 t="s">
        <v>31</v>
      </c>
      <c r="B26" s="4"/>
      <c r="C26" s="5"/>
      <c r="D26" s="5"/>
      <c r="E26" s="5"/>
      <c r="F26" s="4"/>
      <c r="G26" s="4"/>
      <c r="H26" s="4"/>
      <c r="I26" s="4"/>
      <c r="J26" s="4"/>
      <c r="K26" s="4"/>
      <c r="L26" s="4"/>
    </row>
    <row r="27" spans="1:12" x14ac:dyDescent="0.3">
      <c r="A27" s="61" t="s">
        <v>35</v>
      </c>
      <c r="B27" s="1"/>
      <c r="C27" s="6"/>
      <c r="D27" s="6"/>
      <c r="E27" s="6"/>
      <c r="F27" s="1"/>
      <c r="G27" s="4"/>
      <c r="H27" s="4"/>
      <c r="I27" s="4"/>
      <c r="J27" s="4"/>
      <c r="K27" s="4"/>
      <c r="L27" s="4"/>
    </row>
    <row r="28" spans="1:12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</sheetData>
  <mergeCells count="6">
    <mergeCell ref="A1:P1"/>
    <mergeCell ref="B3:B4"/>
    <mergeCell ref="C3:G3"/>
    <mergeCell ref="H3:L3"/>
    <mergeCell ref="B5:G5"/>
    <mergeCell ref="H5:L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1"/>
  <sheetViews>
    <sheetView zoomScaleNormal="100" workbookViewId="0">
      <selection sqref="A1:P1"/>
    </sheetView>
  </sheetViews>
  <sheetFormatPr baseColWidth="10" defaultRowHeight="15.6" x14ac:dyDescent="0.3"/>
  <cols>
    <col min="1" max="1" width="26" customWidth="1"/>
    <col min="2" max="16" width="20.8984375" customWidth="1"/>
    <col min="17" max="18" width="15.8984375" customWidth="1"/>
  </cols>
  <sheetData>
    <row r="1" spans="1:16" ht="33.9" customHeight="1" x14ac:dyDescent="0.3">
      <c r="A1" s="62" t="s">
        <v>32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3" spans="1:16" ht="20.100000000000001" customHeight="1" x14ac:dyDescent="0.3">
      <c r="A3" s="8"/>
      <c r="B3" s="63" t="s">
        <v>21</v>
      </c>
      <c r="C3" s="65" t="s">
        <v>25</v>
      </c>
      <c r="D3" s="66"/>
      <c r="E3" s="66"/>
      <c r="F3" s="66"/>
      <c r="G3" s="67"/>
      <c r="H3" s="66" t="s">
        <v>25</v>
      </c>
      <c r="I3" s="66"/>
      <c r="J3" s="66"/>
      <c r="K3" s="66"/>
      <c r="L3" s="67"/>
      <c r="M3" s="2"/>
      <c r="N3" s="2"/>
      <c r="O3" s="2"/>
      <c r="P3" s="2"/>
    </row>
    <row r="4" spans="1:16" ht="20.100000000000001" customHeight="1" x14ac:dyDescent="0.3">
      <c r="A4" s="9"/>
      <c r="B4" s="64"/>
      <c r="C4" s="10" t="s">
        <v>26</v>
      </c>
      <c r="D4" s="10" t="s">
        <v>27</v>
      </c>
      <c r="E4" s="10" t="s">
        <v>28</v>
      </c>
      <c r="F4" s="10" t="s">
        <v>29</v>
      </c>
      <c r="G4" s="10" t="s">
        <v>30</v>
      </c>
      <c r="H4" s="11" t="s">
        <v>26</v>
      </c>
      <c r="I4" s="10" t="s">
        <v>27</v>
      </c>
      <c r="J4" s="10" t="s">
        <v>28</v>
      </c>
      <c r="K4" s="10" t="s">
        <v>29</v>
      </c>
      <c r="L4" s="10" t="s">
        <v>30</v>
      </c>
      <c r="M4" s="2"/>
      <c r="N4" s="2"/>
      <c r="O4" s="2"/>
      <c r="P4" s="2"/>
    </row>
    <row r="5" spans="1:16" ht="20.100000000000001" customHeight="1" x14ac:dyDescent="0.3">
      <c r="A5" s="12" t="s">
        <v>20</v>
      </c>
      <c r="B5" s="68" t="s">
        <v>0</v>
      </c>
      <c r="C5" s="69"/>
      <c r="D5" s="69"/>
      <c r="E5" s="69"/>
      <c r="F5" s="69"/>
      <c r="G5" s="70"/>
      <c r="H5" s="69" t="s">
        <v>22</v>
      </c>
      <c r="I5" s="69"/>
      <c r="J5" s="69"/>
      <c r="K5" s="69"/>
      <c r="L5" s="70"/>
      <c r="M5" s="2"/>
      <c r="N5" s="2"/>
      <c r="O5" s="2"/>
      <c r="P5" s="2"/>
    </row>
    <row r="6" spans="1:16" ht="20.100000000000001" customHeight="1" x14ac:dyDescent="0.3">
      <c r="A6" s="13" t="s">
        <v>1</v>
      </c>
      <c r="B6" s="20">
        <v>88004</v>
      </c>
      <c r="C6" s="21">
        <v>41263</v>
      </c>
      <c r="D6" s="21">
        <v>7264</v>
      </c>
      <c r="E6" s="21">
        <v>17620</v>
      </c>
      <c r="F6" s="22">
        <v>16350</v>
      </c>
      <c r="G6" s="23">
        <v>5507</v>
      </c>
      <c r="H6" s="39">
        <v>46.887641470842233</v>
      </c>
      <c r="I6" s="40">
        <v>8.2541702649879554</v>
      </c>
      <c r="J6" s="41">
        <v>20.02181719012772</v>
      </c>
      <c r="K6" s="41">
        <v>18.578700968137813</v>
      </c>
      <c r="L6" s="40">
        <v>6.2576701059042774</v>
      </c>
    </row>
    <row r="7" spans="1:16" ht="20.100000000000001" customHeight="1" x14ac:dyDescent="0.3">
      <c r="A7" s="14" t="s">
        <v>2</v>
      </c>
      <c r="B7" s="24">
        <v>92290</v>
      </c>
      <c r="C7" s="25">
        <v>37044</v>
      </c>
      <c r="D7" s="25">
        <v>14985</v>
      </c>
      <c r="E7" s="25">
        <v>22899</v>
      </c>
      <c r="F7" s="26">
        <v>12272</v>
      </c>
      <c r="G7" s="27">
        <v>5090</v>
      </c>
      <c r="H7" s="42">
        <v>40.1386932495395</v>
      </c>
      <c r="I7" s="43">
        <v>16.236862065229168</v>
      </c>
      <c r="J7" s="42">
        <v>24.812005634413264</v>
      </c>
      <c r="K7" s="43">
        <v>13.29721529959909</v>
      </c>
      <c r="L7" s="43">
        <v>5.5152237512189837</v>
      </c>
    </row>
    <row r="8" spans="1:16" ht="20.100000000000001" customHeight="1" x14ac:dyDescent="0.3">
      <c r="A8" s="15" t="s">
        <v>3</v>
      </c>
      <c r="B8" s="20">
        <v>28816</v>
      </c>
      <c r="C8" s="21">
        <v>13510</v>
      </c>
      <c r="D8" s="21">
        <v>5532</v>
      </c>
      <c r="E8" s="21">
        <v>7287</v>
      </c>
      <c r="F8" s="28">
        <v>2147</v>
      </c>
      <c r="G8" s="23">
        <v>340</v>
      </c>
      <c r="H8" s="44">
        <v>46.88367573570239</v>
      </c>
      <c r="I8" s="45">
        <v>19.197667962243198</v>
      </c>
      <c r="J8" s="44">
        <v>25.288034425319267</v>
      </c>
      <c r="K8" s="45">
        <v>7.4507218212104389</v>
      </c>
      <c r="L8" s="45">
        <v>1.1799000555247086</v>
      </c>
    </row>
    <row r="9" spans="1:16" ht="20.100000000000001" customHeight="1" x14ac:dyDescent="0.3">
      <c r="A9" s="14" t="s">
        <v>4</v>
      </c>
      <c r="B9" s="24">
        <v>19922</v>
      </c>
      <c r="C9" s="25">
        <v>4007</v>
      </c>
      <c r="D9" s="25">
        <v>9114</v>
      </c>
      <c r="E9" s="25">
        <v>5383</v>
      </c>
      <c r="F9" s="26">
        <v>1195</v>
      </c>
      <c r="G9" s="27">
        <v>223</v>
      </c>
      <c r="H9" s="42">
        <v>20.113442425459294</v>
      </c>
      <c r="I9" s="43">
        <v>45.748418833450458</v>
      </c>
      <c r="J9" s="42">
        <v>27.02037947997189</v>
      </c>
      <c r="K9" s="43">
        <v>5.998393735568718</v>
      </c>
      <c r="L9" s="43">
        <v>1.1193655255496437</v>
      </c>
    </row>
    <row r="10" spans="1:16" ht="20.100000000000001" customHeight="1" x14ac:dyDescent="0.3">
      <c r="A10" s="15" t="s">
        <v>5</v>
      </c>
      <c r="B10" s="20">
        <v>4742</v>
      </c>
      <c r="C10" s="21">
        <v>1604</v>
      </c>
      <c r="D10" s="21">
        <v>1448</v>
      </c>
      <c r="E10" s="21">
        <v>1227</v>
      </c>
      <c r="F10" s="28">
        <v>406</v>
      </c>
      <c r="G10" s="23">
        <v>57</v>
      </c>
      <c r="H10" s="44">
        <v>33.82539013074652</v>
      </c>
      <c r="I10" s="45">
        <v>30.535638970898358</v>
      </c>
      <c r="J10" s="44">
        <v>25.875158161113454</v>
      </c>
      <c r="K10" s="45">
        <v>8.5617882749894569</v>
      </c>
      <c r="L10" s="45">
        <v>1.2020244622522143</v>
      </c>
    </row>
    <row r="11" spans="1:16" ht="20.100000000000001" customHeight="1" x14ac:dyDescent="0.3">
      <c r="A11" s="14" t="s">
        <v>6</v>
      </c>
      <c r="B11" s="24">
        <v>14023</v>
      </c>
      <c r="C11" s="25">
        <v>5322</v>
      </c>
      <c r="D11" s="25">
        <v>2783</v>
      </c>
      <c r="E11" s="25">
        <v>4033</v>
      </c>
      <c r="F11" s="26">
        <v>1430</v>
      </c>
      <c r="G11" s="27">
        <v>455</v>
      </c>
      <c r="H11" s="42">
        <v>37.9519361049704</v>
      </c>
      <c r="I11" s="43">
        <v>19.845967339371033</v>
      </c>
      <c r="J11" s="42">
        <v>28.759894459102902</v>
      </c>
      <c r="K11" s="43">
        <v>10.197532624973258</v>
      </c>
      <c r="L11" s="43">
        <v>3.2446694715824003</v>
      </c>
    </row>
    <row r="12" spans="1:16" ht="20.100000000000001" customHeight="1" x14ac:dyDescent="0.3">
      <c r="A12" s="15" t="s">
        <v>7</v>
      </c>
      <c r="B12" s="20">
        <v>48705</v>
      </c>
      <c r="C12" s="21">
        <v>18521</v>
      </c>
      <c r="D12" s="21">
        <v>6731</v>
      </c>
      <c r="E12" s="21">
        <v>14173</v>
      </c>
      <c r="F12" s="28">
        <v>7867</v>
      </c>
      <c r="G12" s="23">
        <v>1413</v>
      </c>
      <c r="H12" s="44">
        <v>38.026896622523353</v>
      </c>
      <c r="I12" s="45">
        <v>13.819936351503953</v>
      </c>
      <c r="J12" s="44">
        <v>29.099681757519761</v>
      </c>
      <c r="K12" s="45">
        <v>16.152345755055951</v>
      </c>
      <c r="L12" s="45">
        <v>2.901139513396982</v>
      </c>
    </row>
    <row r="13" spans="1:16" ht="20.100000000000001" customHeight="1" x14ac:dyDescent="0.3">
      <c r="A13" s="14" t="s">
        <v>8</v>
      </c>
      <c r="B13" s="24">
        <v>12056</v>
      </c>
      <c r="C13" s="25">
        <v>3857</v>
      </c>
      <c r="D13" s="25">
        <v>4112</v>
      </c>
      <c r="E13" s="25">
        <v>3317</v>
      </c>
      <c r="F13" s="26">
        <v>555</v>
      </c>
      <c r="G13" s="27">
        <v>215</v>
      </c>
      <c r="H13" s="42">
        <v>31.992368944923687</v>
      </c>
      <c r="I13" s="43">
        <v>34.107498341074979</v>
      </c>
      <c r="J13" s="42">
        <v>27.513271400132712</v>
      </c>
      <c r="K13" s="43">
        <v>4.603516921035169</v>
      </c>
      <c r="L13" s="43">
        <v>1.7833443928334438</v>
      </c>
    </row>
    <row r="14" spans="1:16" ht="20.100000000000001" customHeight="1" x14ac:dyDescent="0.3">
      <c r="A14" s="15" t="s">
        <v>9</v>
      </c>
      <c r="B14" s="20">
        <v>52509</v>
      </c>
      <c r="C14" s="21">
        <v>14268</v>
      </c>
      <c r="D14" s="21">
        <v>13860</v>
      </c>
      <c r="E14" s="21">
        <v>18047</v>
      </c>
      <c r="F14" s="28">
        <v>4742</v>
      </c>
      <c r="G14" s="23">
        <v>1592</v>
      </c>
      <c r="H14" s="44">
        <v>27.172484716905672</v>
      </c>
      <c r="I14" s="45">
        <v>26.39547506141804</v>
      </c>
      <c r="J14" s="44">
        <v>34.369346207316838</v>
      </c>
      <c r="K14" s="45">
        <v>9.0308328096135888</v>
      </c>
      <c r="L14" s="45">
        <v>3.0318612047458529</v>
      </c>
    </row>
    <row r="15" spans="1:16" ht="20.100000000000001" customHeight="1" x14ac:dyDescent="0.3">
      <c r="A15" s="14" t="s">
        <v>10</v>
      </c>
      <c r="B15" s="24">
        <v>110440</v>
      </c>
      <c r="C15" s="25">
        <v>59158</v>
      </c>
      <c r="D15" s="25">
        <v>10614</v>
      </c>
      <c r="E15" s="25">
        <v>22885</v>
      </c>
      <c r="F15" s="26">
        <v>15407</v>
      </c>
      <c r="G15" s="27">
        <v>2376</v>
      </c>
      <c r="H15" s="42">
        <v>53.565737051792823</v>
      </c>
      <c r="I15" s="43">
        <v>9.6106483158275982</v>
      </c>
      <c r="J15" s="42">
        <v>20.721658819268381</v>
      </c>
      <c r="K15" s="43">
        <v>13.950561390800434</v>
      </c>
      <c r="L15" s="43">
        <v>2.1513944223107568</v>
      </c>
    </row>
    <row r="16" spans="1:16" ht="20.100000000000001" customHeight="1" x14ac:dyDescent="0.3">
      <c r="A16" s="15" t="s">
        <v>11</v>
      </c>
      <c r="B16" s="20">
        <v>30749</v>
      </c>
      <c r="C16" s="21">
        <v>14104</v>
      </c>
      <c r="D16" s="21">
        <v>2159</v>
      </c>
      <c r="E16" s="21">
        <v>8529</v>
      </c>
      <c r="F16" s="28">
        <v>5461</v>
      </c>
      <c r="G16" s="23">
        <v>496</v>
      </c>
      <c r="H16" s="44">
        <v>45.868158314091509</v>
      </c>
      <c r="I16" s="45">
        <v>7.0213665485056422</v>
      </c>
      <c r="J16" s="44">
        <v>27.737487397964159</v>
      </c>
      <c r="K16" s="45">
        <v>17.759927152102506</v>
      </c>
      <c r="L16" s="45">
        <v>1.6130605873361734</v>
      </c>
    </row>
    <row r="17" spans="1:12" ht="20.100000000000001" customHeight="1" x14ac:dyDescent="0.3">
      <c r="A17" s="14" t="s">
        <v>12</v>
      </c>
      <c r="B17" s="24">
        <v>6473</v>
      </c>
      <c r="C17" s="25">
        <v>3078</v>
      </c>
      <c r="D17" s="25">
        <v>703</v>
      </c>
      <c r="E17" s="25">
        <v>1849</v>
      </c>
      <c r="F17" s="26">
        <v>627</v>
      </c>
      <c r="G17" s="27">
        <v>216</v>
      </c>
      <c r="H17" s="42">
        <v>47.551367217673409</v>
      </c>
      <c r="I17" s="43">
        <v>10.860497450950099</v>
      </c>
      <c r="J17" s="42">
        <v>28.564807662598483</v>
      </c>
      <c r="K17" s="43">
        <v>9.6863896184149532</v>
      </c>
      <c r="L17" s="43">
        <v>3.3369380503630461</v>
      </c>
    </row>
    <row r="18" spans="1:12" ht="20.100000000000001" customHeight="1" x14ac:dyDescent="0.3">
      <c r="A18" s="15" t="s">
        <v>13</v>
      </c>
      <c r="B18" s="20">
        <v>33113</v>
      </c>
      <c r="C18" s="21">
        <v>7018</v>
      </c>
      <c r="D18" s="21">
        <v>15521</v>
      </c>
      <c r="E18" s="21">
        <v>8963</v>
      </c>
      <c r="F18" s="28">
        <v>1349</v>
      </c>
      <c r="G18" s="23">
        <v>262</v>
      </c>
      <c r="H18" s="44">
        <v>21.194092954428775</v>
      </c>
      <c r="I18" s="45">
        <v>46.872829402349531</v>
      </c>
      <c r="J18" s="44">
        <v>27.067918944221304</v>
      </c>
      <c r="K18" s="45">
        <v>4.0739286684987768</v>
      </c>
      <c r="L18" s="45">
        <v>0.79123003050161578</v>
      </c>
    </row>
    <row r="19" spans="1:12" ht="20.100000000000001" customHeight="1" x14ac:dyDescent="0.3">
      <c r="A19" s="14" t="s">
        <v>14</v>
      </c>
      <c r="B19" s="24">
        <v>17968</v>
      </c>
      <c r="C19" s="25">
        <v>3985</v>
      </c>
      <c r="D19" s="25">
        <v>6959</v>
      </c>
      <c r="E19" s="25">
        <v>5768</v>
      </c>
      <c r="F19" s="26">
        <v>1042</v>
      </c>
      <c r="G19" s="27">
        <v>214</v>
      </c>
      <c r="H19" s="42">
        <v>22.178317008014247</v>
      </c>
      <c r="I19" s="43">
        <v>38.729964381121995</v>
      </c>
      <c r="J19" s="42">
        <v>32.101513802315225</v>
      </c>
      <c r="K19" s="43">
        <v>5.7991985752448798</v>
      </c>
      <c r="L19" s="43">
        <v>1.1910062333036509</v>
      </c>
    </row>
    <row r="20" spans="1:12" ht="20.100000000000001" customHeight="1" x14ac:dyDescent="0.3">
      <c r="A20" s="15" t="s">
        <v>15</v>
      </c>
      <c r="B20" s="20">
        <v>19008</v>
      </c>
      <c r="C20" s="29">
        <v>5894</v>
      </c>
      <c r="D20" s="29">
        <v>4789</v>
      </c>
      <c r="E20" s="29">
        <v>6110</v>
      </c>
      <c r="F20" s="30">
        <v>1648</v>
      </c>
      <c r="G20" s="31">
        <v>567</v>
      </c>
      <c r="H20" s="44">
        <v>31.007996632996633</v>
      </c>
      <c r="I20" s="45">
        <v>25.194654882154882</v>
      </c>
      <c r="J20" s="44">
        <v>32.14436026936027</v>
      </c>
      <c r="K20" s="45">
        <v>8.6700336700336713</v>
      </c>
      <c r="L20" s="45">
        <v>2.9829545454545459</v>
      </c>
    </row>
    <row r="21" spans="1:12" ht="20.100000000000001" customHeight="1" x14ac:dyDescent="0.3">
      <c r="A21" s="16" t="s">
        <v>16</v>
      </c>
      <c r="B21" s="32">
        <v>14865</v>
      </c>
      <c r="C21" s="25">
        <v>5654</v>
      </c>
      <c r="D21" s="25">
        <v>6416</v>
      </c>
      <c r="E21" s="25">
        <v>2270</v>
      </c>
      <c r="F21" s="33">
        <v>433</v>
      </c>
      <c r="G21" s="27">
        <v>92</v>
      </c>
      <c r="H21" s="42">
        <v>38.03565422132526</v>
      </c>
      <c r="I21" s="43">
        <v>43.161789438277836</v>
      </c>
      <c r="J21" s="42">
        <v>15.270770265724858</v>
      </c>
      <c r="K21" s="43">
        <v>2.9128826101580896</v>
      </c>
      <c r="L21" s="43">
        <v>0.61890346451395895</v>
      </c>
    </row>
    <row r="22" spans="1:12" ht="20.100000000000001" customHeight="1" x14ac:dyDescent="0.3">
      <c r="A22" s="17" t="s">
        <v>17</v>
      </c>
      <c r="B22" s="34">
        <v>126740</v>
      </c>
      <c r="C22" s="34">
        <v>38031</v>
      </c>
      <c r="D22" s="34">
        <v>47654</v>
      </c>
      <c r="E22" s="34">
        <v>32988</v>
      </c>
      <c r="F22" s="34">
        <v>6721</v>
      </c>
      <c r="G22" s="35">
        <v>1346</v>
      </c>
      <c r="H22" s="46">
        <v>30.007101151964651</v>
      </c>
      <c r="I22" s="47">
        <v>37.599810635947613</v>
      </c>
      <c r="J22" s="46">
        <v>26.028089001104625</v>
      </c>
      <c r="K22" s="47">
        <v>5.3029824838251542</v>
      </c>
      <c r="L22" s="47">
        <v>1.0620167271579612</v>
      </c>
    </row>
    <row r="23" spans="1:12" ht="20.100000000000001" customHeight="1" x14ac:dyDescent="0.3">
      <c r="A23" s="18" t="s">
        <v>18</v>
      </c>
      <c r="B23" s="20">
        <v>466943</v>
      </c>
      <c r="C23" s="20">
        <v>200256</v>
      </c>
      <c r="D23" s="20">
        <v>65336</v>
      </c>
      <c r="E23" s="20">
        <v>117372</v>
      </c>
      <c r="F23" s="20">
        <v>66210</v>
      </c>
      <c r="G23" s="36">
        <v>17769</v>
      </c>
      <c r="H23" s="44">
        <v>42.886605003180264</v>
      </c>
      <c r="I23" s="45">
        <v>13.992285996363583</v>
      </c>
      <c r="J23" s="44">
        <v>25.136258601156886</v>
      </c>
      <c r="K23" s="45">
        <v>14.179460876381057</v>
      </c>
      <c r="L23" s="45">
        <v>3.8053895229182149</v>
      </c>
    </row>
    <row r="24" spans="1:12" ht="20.100000000000001" customHeight="1" x14ac:dyDescent="0.3">
      <c r="A24" s="19" t="s">
        <v>19</v>
      </c>
      <c r="B24" s="37">
        <v>593683</v>
      </c>
      <c r="C24" s="37">
        <v>238287</v>
      </c>
      <c r="D24" s="37">
        <v>112990</v>
      </c>
      <c r="E24" s="37">
        <v>150360</v>
      </c>
      <c r="F24" s="37">
        <v>72931</v>
      </c>
      <c r="G24" s="38">
        <v>19115</v>
      </c>
      <c r="H24" s="48">
        <v>40.13707652063475</v>
      </c>
      <c r="I24" s="49">
        <v>19.032042352568627</v>
      </c>
      <c r="J24" s="48">
        <v>25.326647385894493</v>
      </c>
      <c r="K24" s="49">
        <v>12.284501998541309</v>
      </c>
      <c r="L24" s="49">
        <v>3.219731742360822</v>
      </c>
    </row>
    <row r="25" spans="1:12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 t="s">
        <v>31</v>
      </c>
      <c r="B26" s="4"/>
      <c r="C26" s="5"/>
      <c r="D26" s="5"/>
      <c r="E26" s="5"/>
      <c r="F26" s="4"/>
      <c r="G26" s="4"/>
      <c r="H26" s="4"/>
      <c r="I26" s="4"/>
      <c r="J26" s="4"/>
      <c r="K26" s="4"/>
      <c r="L26" s="4"/>
    </row>
    <row r="27" spans="1:12" x14ac:dyDescent="0.3">
      <c r="A27" s="3" t="s">
        <v>33</v>
      </c>
      <c r="B27" s="1"/>
      <c r="C27" s="6"/>
      <c r="D27" s="6"/>
      <c r="E27" s="6"/>
      <c r="F27" s="1"/>
      <c r="G27" s="4"/>
      <c r="H27" s="4"/>
      <c r="I27" s="4"/>
      <c r="J27" s="4"/>
      <c r="K27" s="4"/>
      <c r="L27" s="4"/>
    </row>
    <row r="28" spans="1:12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</sheetData>
  <mergeCells count="6">
    <mergeCell ref="A1:P1"/>
    <mergeCell ref="B3:B4"/>
    <mergeCell ref="C3:G3"/>
    <mergeCell ref="H3:L3"/>
    <mergeCell ref="B5:G5"/>
    <mergeCell ref="H5:L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1"/>
  <sheetViews>
    <sheetView workbookViewId="0">
      <selection sqref="A1:P1"/>
    </sheetView>
  </sheetViews>
  <sheetFormatPr baseColWidth="10" defaultRowHeight="15.6" x14ac:dyDescent="0.3"/>
  <cols>
    <col min="1" max="1" width="26" customWidth="1"/>
    <col min="2" max="16" width="20.8984375" customWidth="1"/>
    <col min="17" max="18" width="15.8984375" customWidth="1"/>
  </cols>
  <sheetData>
    <row r="1" spans="1:16" ht="33.9" customHeight="1" x14ac:dyDescent="0.3">
      <c r="A1" s="62" t="s">
        <v>24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3" spans="1:16" ht="20.100000000000001" customHeight="1" x14ac:dyDescent="0.3">
      <c r="A3" s="8"/>
      <c r="B3" s="63" t="s">
        <v>21</v>
      </c>
      <c r="C3" s="65" t="s">
        <v>25</v>
      </c>
      <c r="D3" s="66"/>
      <c r="E3" s="66"/>
      <c r="F3" s="66"/>
      <c r="G3" s="67"/>
      <c r="H3" s="66" t="s">
        <v>25</v>
      </c>
      <c r="I3" s="66"/>
      <c r="J3" s="66"/>
      <c r="K3" s="66"/>
      <c r="L3" s="67"/>
      <c r="M3" s="2"/>
      <c r="N3" s="2"/>
      <c r="O3" s="2"/>
      <c r="P3" s="2"/>
    </row>
    <row r="4" spans="1:16" ht="20.100000000000001" customHeight="1" x14ac:dyDescent="0.3">
      <c r="A4" s="9"/>
      <c r="B4" s="64"/>
      <c r="C4" s="10" t="s">
        <v>26</v>
      </c>
      <c r="D4" s="10" t="s">
        <v>27</v>
      </c>
      <c r="E4" s="10" t="s">
        <v>28</v>
      </c>
      <c r="F4" s="10" t="s">
        <v>29</v>
      </c>
      <c r="G4" s="10" t="s">
        <v>30</v>
      </c>
      <c r="H4" s="11" t="s">
        <v>26</v>
      </c>
      <c r="I4" s="10" t="s">
        <v>27</v>
      </c>
      <c r="J4" s="10" t="s">
        <v>28</v>
      </c>
      <c r="K4" s="10" t="s">
        <v>29</v>
      </c>
      <c r="L4" s="10" t="s">
        <v>30</v>
      </c>
      <c r="M4" s="2"/>
      <c r="N4" s="2"/>
      <c r="O4" s="2"/>
      <c r="P4" s="2"/>
    </row>
    <row r="5" spans="1:16" ht="20.100000000000001" customHeight="1" x14ac:dyDescent="0.3">
      <c r="A5" s="12" t="s">
        <v>20</v>
      </c>
      <c r="B5" s="68" t="s">
        <v>0</v>
      </c>
      <c r="C5" s="69"/>
      <c r="D5" s="69"/>
      <c r="E5" s="69"/>
      <c r="F5" s="69"/>
      <c r="G5" s="70"/>
      <c r="H5" s="69" t="s">
        <v>22</v>
      </c>
      <c r="I5" s="69"/>
      <c r="J5" s="69"/>
      <c r="K5" s="69"/>
      <c r="L5" s="70"/>
      <c r="M5" s="2"/>
      <c r="N5" s="2"/>
      <c r="O5" s="2"/>
      <c r="P5" s="2"/>
    </row>
    <row r="6" spans="1:16" ht="20.100000000000001" customHeight="1" x14ac:dyDescent="0.3">
      <c r="A6" s="13" t="s">
        <v>1</v>
      </c>
      <c r="B6" s="20">
        <v>85012</v>
      </c>
      <c r="C6" s="21">
        <v>40345</v>
      </c>
      <c r="D6" s="21">
        <v>6887</v>
      </c>
      <c r="E6" s="21">
        <v>16571</v>
      </c>
      <c r="F6" s="22">
        <v>15686</v>
      </c>
      <c r="G6" s="23">
        <v>5523</v>
      </c>
      <c r="H6" s="39">
        <v>47.458005928574792</v>
      </c>
      <c r="I6" s="40">
        <v>8.1012092410483216</v>
      </c>
      <c r="J6" s="41">
        <v>19.492542229332329</v>
      </c>
      <c r="K6" s="41">
        <v>18.451512727614926</v>
      </c>
      <c r="L6" s="40">
        <v>6.4967298734296337</v>
      </c>
    </row>
    <row r="7" spans="1:16" ht="20.100000000000001" customHeight="1" x14ac:dyDescent="0.3">
      <c r="A7" s="14" t="s">
        <v>2</v>
      </c>
      <c r="B7" s="24">
        <v>88126</v>
      </c>
      <c r="C7" s="25">
        <v>35625</v>
      </c>
      <c r="D7" s="25">
        <v>14140</v>
      </c>
      <c r="E7" s="25">
        <v>21742</v>
      </c>
      <c r="F7" s="26">
        <v>11818</v>
      </c>
      <c r="G7" s="27">
        <v>4801</v>
      </c>
      <c r="H7" s="42">
        <v>40.425073190658836</v>
      </c>
      <c r="I7" s="43">
        <v>16.045207997639743</v>
      </c>
      <c r="J7" s="42">
        <v>24.671493089440123</v>
      </c>
      <c r="K7" s="43">
        <v>13.410344279781224</v>
      </c>
      <c r="L7" s="43">
        <v>5.4478814424800861</v>
      </c>
    </row>
    <row r="8" spans="1:16" ht="20.100000000000001" customHeight="1" x14ac:dyDescent="0.3">
      <c r="A8" s="15" t="s">
        <v>3</v>
      </c>
      <c r="B8" s="20">
        <v>27190</v>
      </c>
      <c r="C8" s="21">
        <v>12981</v>
      </c>
      <c r="D8" s="21">
        <v>5059</v>
      </c>
      <c r="E8" s="21">
        <v>6852</v>
      </c>
      <c r="F8" s="28">
        <v>1997</v>
      </c>
      <c r="G8" s="23">
        <v>301</v>
      </c>
      <c r="H8" s="44">
        <v>47.741816844428101</v>
      </c>
      <c r="I8" s="45">
        <v>18.606105185730048</v>
      </c>
      <c r="J8" s="44">
        <v>25.200441338727472</v>
      </c>
      <c r="K8" s="45">
        <v>7.3446119897020967</v>
      </c>
      <c r="L8" s="45">
        <v>1.107024641412284</v>
      </c>
    </row>
    <row r="9" spans="1:16" ht="20.100000000000001" customHeight="1" x14ac:dyDescent="0.3">
      <c r="A9" s="14" t="s">
        <v>4</v>
      </c>
      <c r="B9" s="24">
        <v>18969</v>
      </c>
      <c r="C9" s="25">
        <v>3599</v>
      </c>
      <c r="D9" s="25">
        <v>8662</v>
      </c>
      <c r="E9" s="25">
        <v>5390</v>
      </c>
      <c r="F9" s="26">
        <v>1093</v>
      </c>
      <c r="G9" s="27">
        <v>225</v>
      </c>
      <c r="H9" s="42">
        <v>18.973061310559334</v>
      </c>
      <c r="I9" s="43">
        <v>45.663978069481786</v>
      </c>
      <c r="J9" s="42">
        <v>28.414782012757659</v>
      </c>
      <c r="K9" s="43">
        <v>5.7620327903421371</v>
      </c>
      <c r="L9" s="43">
        <v>1.1861458168590859</v>
      </c>
    </row>
    <row r="10" spans="1:16" ht="20.100000000000001" customHeight="1" x14ac:dyDescent="0.3">
      <c r="A10" s="15" t="s">
        <v>5</v>
      </c>
      <c r="B10" s="20">
        <v>4746</v>
      </c>
      <c r="C10" s="21">
        <v>1608</v>
      </c>
      <c r="D10" s="21">
        <v>1397</v>
      </c>
      <c r="E10" s="21">
        <v>1218</v>
      </c>
      <c r="F10" s="28">
        <v>439</v>
      </c>
      <c r="G10" s="23">
        <v>84</v>
      </c>
      <c r="H10" s="44">
        <v>33.881163084702912</v>
      </c>
      <c r="I10" s="45">
        <v>29.435313948588288</v>
      </c>
      <c r="J10" s="44">
        <v>25.663716814159294</v>
      </c>
      <c r="K10" s="45">
        <v>9.2498946481247373</v>
      </c>
      <c r="L10" s="45">
        <v>1.7699115044247788</v>
      </c>
    </row>
    <row r="11" spans="1:16" ht="20.100000000000001" customHeight="1" x14ac:dyDescent="0.3">
      <c r="A11" s="14" t="s">
        <v>6</v>
      </c>
      <c r="B11" s="24">
        <v>13445</v>
      </c>
      <c r="C11" s="25">
        <v>4956</v>
      </c>
      <c r="D11" s="25">
        <v>2371</v>
      </c>
      <c r="E11" s="25">
        <v>3955</v>
      </c>
      <c r="F11" s="26">
        <v>1519</v>
      </c>
      <c r="G11" s="27">
        <v>644</v>
      </c>
      <c r="H11" s="42">
        <v>36.861286723689105</v>
      </c>
      <c r="I11" s="43">
        <v>17.634808478988472</v>
      </c>
      <c r="J11" s="42">
        <v>29.416139828932689</v>
      </c>
      <c r="K11" s="43">
        <v>11.297880252882113</v>
      </c>
      <c r="L11" s="43">
        <v>4.7898847155076236</v>
      </c>
    </row>
    <row r="12" spans="1:16" ht="20.100000000000001" customHeight="1" x14ac:dyDescent="0.3">
      <c r="A12" s="15" t="s">
        <v>7</v>
      </c>
      <c r="B12" s="20">
        <v>47141</v>
      </c>
      <c r="C12" s="21">
        <v>18177</v>
      </c>
      <c r="D12" s="21">
        <v>6387</v>
      </c>
      <c r="E12" s="21">
        <v>13825</v>
      </c>
      <c r="F12" s="28">
        <v>7528</v>
      </c>
      <c r="G12" s="23">
        <v>1224</v>
      </c>
      <c r="H12" s="44">
        <v>38.558791709976454</v>
      </c>
      <c r="I12" s="45">
        <v>13.548715555461277</v>
      </c>
      <c r="J12" s="44">
        <v>29.326912878386118</v>
      </c>
      <c r="K12" s="45">
        <v>15.96911393479137</v>
      </c>
      <c r="L12" s="45">
        <v>2.596465921384782</v>
      </c>
    </row>
    <row r="13" spans="1:16" ht="20.100000000000001" customHeight="1" x14ac:dyDescent="0.3">
      <c r="A13" s="14" t="s">
        <v>8</v>
      </c>
      <c r="B13" s="24">
        <v>11584</v>
      </c>
      <c r="C13" s="25">
        <v>3831</v>
      </c>
      <c r="D13" s="25">
        <v>3914</v>
      </c>
      <c r="E13" s="25">
        <v>3179</v>
      </c>
      <c r="F13" s="26">
        <v>515</v>
      </c>
      <c r="G13" s="27">
        <v>145</v>
      </c>
      <c r="H13" s="42">
        <v>33.071477900552487</v>
      </c>
      <c r="I13" s="43">
        <v>33.787983425414367</v>
      </c>
      <c r="J13" s="42">
        <v>27.443024861878456</v>
      </c>
      <c r="K13" s="43">
        <v>4.4457872928176796</v>
      </c>
      <c r="L13" s="43">
        <v>1.2517265193370166</v>
      </c>
    </row>
    <row r="14" spans="1:16" ht="20.100000000000001" customHeight="1" x14ac:dyDescent="0.3">
      <c r="A14" s="15" t="s">
        <v>9</v>
      </c>
      <c r="B14" s="20">
        <v>49773</v>
      </c>
      <c r="C14" s="21">
        <v>13476</v>
      </c>
      <c r="D14" s="21">
        <v>13020</v>
      </c>
      <c r="E14" s="21">
        <v>16985</v>
      </c>
      <c r="F14" s="28">
        <v>4892</v>
      </c>
      <c r="G14" s="23">
        <v>1400</v>
      </c>
      <c r="H14" s="44">
        <v>27.074920137423906</v>
      </c>
      <c r="I14" s="45">
        <v>26.158760773913567</v>
      </c>
      <c r="J14" s="44">
        <v>34.124927169348844</v>
      </c>
      <c r="K14" s="45">
        <v>9.8286219436240536</v>
      </c>
      <c r="L14" s="45">
        <v>2.8127699756896312</v>
      </c>
    </row>
    <row r="15" spans="1:16" ht="20.100000000000001" customHeight="1" x14ac:dyDescent="0.3">
      <c r="A15" s="14" t="s">
        <v>10</v>
      </c>
      <c r="B15" s="24">
        <v>106845</v>
      </c>
      <c r="C15" s="25">
        <v>57844</v>
      </c>
      <c r="D15" s="25">
        <v>10041</v>
      </c>
      <c r="E15" s="25">
        <v>21672</v>
      </c>
      <c r="F15" s="26">
        <v>14966</v>
      </c>
      <c r="G15" s="27">
        <v>2322</v>
      </c>
      <c r="H15" s="42">
        <v>54.138237633955733</v>
      </c>
      <c r="I15" s="43">
        <v>9.397725677383125</v>
      </c>
      <c r="J15" s="42">
        <v>20.283588375684403</v>
      </c>
      <c r="K15" s="43">
        <v>14.007206701296269</v>
      </c>
      <c r="L15" s="43">
        <v>2.1732416116804716</v>
      </c>
    </row>
    <row r="16" spans="1:16" ht="20.100000000000001" customHeight="1" x14ac:dyDescent="0.3">
      <c r="A16" s="15" t="s">
        <v>11</v>
      </c>
      <c r="B16" s="20">
        <v>29772</v>
      </c>
      <c r="C16" s="21">
        <v>13832</v>
      </c>
      <c r="D16" s="21">
        <v>2013</v>
      </c>
      <c r="E16" s="21">
        <v>8185</v>
      </c>
      <c r="F16" s="28">
        <v>5286</v>
      </c>
      <c r="G16" s="23">
        <v>456</v>
      </c>
      <c r="H16" s="44">
        <v>46.459760849119974</v>
      </c>
      <c r="I16" s="45">
        <v>6.7613865376864162</v>
      </c>
      <c r="J16" s="44">
        <v>27.492274620448743</v>
      </c>
      <c r="K16" s="45">
        <v>17.754937525191455</v>
      </c>
      <c r="L16" s="45">
        <v>1.5316404675534059</v>
      </c>
    </row>
    <row r="17" spans="1:12" ht="20.100000000000001" customHeight="1" x14ac:dyDescent="0.3">
      <c r="A17" s="14" t="s">
        <v>12</v>
      </c>
      <c r="B17" s="24">
        <v>6239</v>
      </c>
      <c r="C17" s="25">
        <v>2970</v>
      </c>
      <c r="D17" s="25">
        <v>652</v>
      </c>
      <c r="E17" s="25">
        <v>1838</v>
      </c>
      <c r="F17" s="26">
        <v>578</v>
      </c>
      <c r="G17" s="27">
        <v>201</v>
      </c>
      <c r="H17" s="42">
        <v>47.603782657477161</v>
      </c>
      <c r="I17" s="43">
        <v>10.4503926911364</v>
      </c>
      <c r="J17" s="42">
        <v>29.4598493348293</v>
      </c>
      <c r="K17" s="43">
        <v>9.2643051771117175</v>
      </c>
      <c r="L17" s="43">
        <v>3.2216701394454241</v>
      </c>
    </row>
    <row r="18" spans="1:12" ht="20.100000000000001" customHeight="1" x14ac:dyDescent="0.3">
      <c r="A18" s="15" t="s">
        <v>13</v>
      </c>
      <c r="B18" s="20">
        <v>31897</v>
      </c>
      <c r="C18" s="21">
        <v>6360</v>
      </c>
      <c r="D18" s="21">
        <v>15008</v>
      </c>
      <c r="E18" s="21">
        <v>9004</v>
      </c>
      <c r="F18" s="28">
        <v>1282</v>
      </c>
      <c r="G18" s="23">
        <v>243</v>
      </c>
      <c r="H18" s="44">
        <v>19.939179233156725</v>
      </c>
      <c r="I18" s="45">
        <v>47.051446844530837</v>
      </c>
      <c r="J18" s="44">
        <v>28.228360033858987</v>
      </c>
      <c r="K18" s="45">
        <v>4.0191867573753024</v>
      </c>
      <c r="L18" s="45">
        <v>0.76182713107815792</v>
      </c>
    </row>
    <row r="19" spans="1:12" ht="20.100000000000001" customHeight="1" x14ac:dyDescent="0.3">
      <c r="A19" s="14" t="s">
        <v>14</v>
      </c>
      <c r="B19" s="24">
        <v>17415</v>
      </c>
      <c r="C19" s="25">
        <v>4188</v>
      </c>
      <c r="D19" s="25">
        <v>6566</v>
      </c>
      <c r="E19" s="25">
        <v>5494</v>
      </c>
      <c r="F19" s="26">
        <v>954</v>
      </c>
      <c r="G19" s="27">
        <v>213</v>
      </c>
      <c r="H19" s="42">
        <v>24.048234280792421</v>
      </c>
      <c r="I19" s="43">
        <v>37.703129486075227</v>
      </c>
      <c r="J19" s="42">
        <v>31.547516508756818</v>
      </c>
      <c r="K19" s="43">
        <v>5.4780361757105949</v>
      </c>
      <c r="L19" s="43">
        <v>1.2230835486649441</v>
      </c>
    </row>
    <row r="20" spans="1:12" ht="20.100000000000001" customHeight="1" x14ac:dyDescent="0.3">
      <c r="A20" s="15" t="s">
        <v>15</v>
      </c>
      <c r="B20" s="20">
        <v>17958</v>
      </c>
      <c r="C20" s="29">
        <v>5399</v>
      </c>
      <c r="D20" s="29">
        <v>4410</v>
      </c>
      <c r="E20" s="29">
        <v>5998</v>
      </c>
      <c r="F20" s="30">
        <v>1619</v>
      </c>
      <c r="G20" s="31">
        <v>532</v>
      </c>
      <c r="H20" s="44">
        <v>30.064595166499611</v>
      </c>
      <c r="I20" s="45">
        <v>24.557300367524224</v>
      </c>
      <c r="J20" s="44">
        <v>33.400155919367414</v>
      </c>
      <c r="K20" s="45">
        <v>9.0154805657645625</v>
      </c>
      <c r="L20" s="45">
        <v>2.9624679808441923</v>
      </c>
    </row>
    <row r="21" spans="1:12" ht="20.100000000000001" customHeight="1" x14ac:dyDescent="0.3">
      <c r="A21" s="16" t="s">
        <v>16</v>
      </c>
      <c r="B21" s="32">
        <v>14551</v>
      </c>
      <c r="C21" s="25">
        <v>5420</v>
      </c>
      <c r="D21" s="25">
        <v>6306</v>
      </c>
      <c r="E21" s="25">
        <v>2326</v>
      </c>
      <c r="F21" s="33">
        <v>405</v>
      </c>
      <c r="G21" s="27">
        <v>94</v>
      </c>
      <c r="H21" s="42">
        <v>37.248299085973471</v>
      </c>
      <c r="I21" s="43">
        <v>43.33722768194626</v>
      </c>
      <c r="J21" s="42">
        <v>15.985155659404853</v>
      </c>
      <c r="K21" s="43">
        <v>2.7833138615902686</v>
      </c>
      <c r="L21" s="43">
        <v>0.64600371108514876</v>
      </c>
    </row>
    <row r="22" spans="1:12" ht="20.100000000000001" customHeight="1" x14ac:dyDescent="0.3">
      <c r="A22" s="17" t="s">
        <v>17</v>
      </c>
      <c r="B22" s="34">
        <f t="shared" ref="B22:G22" si="0">B9+B13+B18+B19+B21+B8</f>
        <v>121606</v>
      </c>
      <c r="C22" s="34">
        <f t="shared" si="0"/>
        <v>36379</v>
      </c>
      <c r="D22" s="34">
        <f t="shared" si="0"/>
        <v>45515</v>
      </c>
      <c r="E22" s="34">
        <f t="shared" si="0"/>
        <v>32245</v>
      </c>
      <c r="F22" s="34">
        <f t="shared" si="0"/>
        <v>6246</v>
      </c>
      <c r="G22" s="35">
        <f t="shared" si="0"/>
        <v>1221</v>
      </c>
      <c r="H22" s="46">
        <v>29.915464697465584</v>
      </c>
      <c r="I22" s="47">
        <v>37.428251895465685</v>
      </c>
      <c r="J22" s="46">
        <v>26.515961383484367</v>
      </c>
      <c r="K22" s="47">
        <v>5.1362597240267753</v>
      </c>
      <c r="L22" s="47">
        <v>1.0040622995575876</v>
      </c>
    </row>
    <row r="23" spans="1:12" ht="20.100000000000001" customHeight="1" x14ac:dyDescent="0.3">
      <c r="A23" s="18" t="s">
        <v>18</v>
      </c>
      <c r="B23" s="20">
        <f>B6+B7+B10+B11+B12+B14+B15+B16+B17+B20</f>
        <v>449057</v>
      </c>
      <c r="C23" s="20">
        <f t="shared" ref="C23:G23" si="1">C6+C7+C10+C11+C12+C14+C15+C16+C17+C20</f>
        <v>194232</v>
      </c>
      <c r="D23" s="20">
        <f t="shared" si="1"/>
        <v>61318</v>
      </c>
      <c r="E23" s="20">
        <f t="shared" si="1"/>
        <v>111989</v>
      </c>
      <c r="F23" s="20">
        <f t="shared" si="1"/>
        <v>64331</v>
      </c>
      <c r="G23" s="36">
        <f t="shared" si="1"/>
        <v>17187</v>
      </c>
      <c r="H23" s="44">
        <v>43.253306373133029</v>
      </c>
      <c r="I23" s="45">
        <v>13.654836691110482</v>
      </c>
      <c r="J23" s="44">
        <v>24.938704886016698</v>
      </c>
      <c r="K23" s="45">
        <v>14.325798283959497</v>
      </c>
      <c r="L23" s="45">
        <v>3.8273537657802903</v>
      </c>
    </row>
    <row r="24" spans="1:12" ht="20.100000000000001" customHeight="1" x14ac:dyDescent="0.3">
      <c r="A24" s="19" t="s">
        <v>19</v>
      </c>
      <c r="B24" s="37">
        <f>SUM(B6:B21)</f>
        <v>570663</v>
      </c>
      <c r="C24" s="37">
        <f t="shared" ref="C24:G24" si="2">SUM(C6:C21)</f>
        <v>230611</v>
      </c>
      <c r="D24" s="37">
        <f t="shared" si="2"/>
        <v>106833</v>
      </c>
      <c r="E24" s="37">
        <f t="shared" si="2"/>
        <v>144234</v>
      </c>
      <c r="F24" s="37">
        <f t="shared" si="2"/>
        <v>70577</v>
      </c>
      <c r="G24" s="38">
        <f t="shared" si="2"/>
        <v>18408</v>
      </c>
      <c r="H24" s="48">
        <v>40.411065725305477</v>
      </c>
      <c r="I24" s="49">
        <v>18.720856267183958</v>
      </c>
      <c r="J24" s="48">
        <v>25.274811929282254</v>
      </c>
      <c r="K24" s="49">
        <v>12.367544417633525</v>
      </c>
      <c r="L24" s="49">
        <v>3.2257216605947816</v>
      </c>
    </row>
    <row r="25" spans="1:12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 x14ac:dyDescent="0.3">
      <c r="A26" s="1" t="s">
        <v>31</v>
      </c>
      <c r="B26" s="4"/>
      <c r="C26" s="5"/>
      <c r="D26" s="5"/>
      <c r="E26" s="5"/>
      <c r="F26" s="4"/>
      <c r="G26" s="4"/>
      <c r="H26" s="4"/>
      <c r="I26" s="4"/>
      <c r="J26" s="4"/>
      <c r="K26" s="4"/>
      <c r="L26" s="4"/>
    </row>
    <row r="27" spans="1:12" x14ac:dyDescent="0.3">
      <c r="A27" s="3" t="s">
        <v>23</v>
      </c>
      <c r="B27" s="1"/>
      <c r="C27" s="6"/>
      <c r="D27" s="6"/>
      <c r="E27" s="6"/>
      <c r="F27" s="1"/>
      <c r="G27" s="4"/>
      <c r="H27" s="4"/>
      <c r="I27" s="4"/>
      <c r="J27" s="4"/>
      <c r="K27" s="4"/>
      <c r="L27" s="4"/>
    </row>
    <row r="28" spans="1:12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  <row r="30" spans="1:12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</sheetData>
  <mergeCells count="6">
    <mergeCell ref="A1:P1"/>
    <mergeCell ref="B3:B4"/>
    <mergeCell ref="C3:G3"/>
    <mergeCell ref="H3:L3"/>
    <mergeCell ref="B5:G5"/>
    <mergeCell ref="H5:L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R35" sqref="R3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T51" sqref="T51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59" sqref="Q59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" workbookViewId="0">
      <selection activeCell="P65" sqref="P6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21C684-18A1-400C-977F-DFEA2BAAC04B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dcmitype/"/>
    <ds:schemaRef ds:uri="c36c42b8-7270-431b-8ac7-ff1b8da8aa77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61EB614-2AD1-418D-953D-9A57BF0DCB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65918C-5DD8-44FD-B431-CC730595D6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01.03.2019</vt:lpstr>
      <vt:lpstr>01.03.2018</vt:lpstr>
      <vt:lpstr>01.03.2017</vt:lpstr>
      <vt:lpstr>01.03.2016</vt:lpstr>
      <vt:lpstr>01.03.2015</vt:lpstr>
      <vt:lpstr>01.03.2014</vt:lpstr>
      <vt:lpstr>01.03.2012</vt:lpstr>
      <vt:lpstr>01.03.2010</vt:lpstr>
      <vt:lpstr>15.03.2008</vt:lpstr>
      <vt:lpstr>15.03.2006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2020-08-03T19:19:40Z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