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8978C9B4-6075-4002-A70B-583FF72E8040}" xr6:coauthVersionLast="36" xr6:coauthVersionMax="47" xr10:uidLastSave="{00000000-0000-0000-0000-000000000000}"/>
  <bookViews>
    <workbookView xWindow="0" yWindow="0" windowWidth="28800" windowHeight="12225" activeTab="1" xr2:uid="{18303378-1F4C-427B-948D-4F300B6BCE11}"/>
  </bookViews>
  <sheets>
    <sheet name="Inhalt" sheetId="3" r:id="rId1"/>
    <sheet name="01.03.2022" sheetId="5" r:id="rId2"/>
    <sheet name="01.03.2021" sheetId="4" r:id="rId3"/>
    <sheet name="01.03.2020" sheetId="2" r:id="rId4"/>
    <sheet name="01.03.2019"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_______________________C22b7" localSheetId="3">#REF!</definedName>
    <definedName name="_____________________________C22b7">#REF!</definedName>
    <definedName name="____________________________C22b7" localSheetId="3">#REF!</definedName>
    <definedName name="____________________________C22b7">#REF!</definedName>
    <definedName name="___________________________C22b7" localSheetId="3">#REF!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3" hidden="1">[1]Daten!#REF!</definedName>
    <definedName name="__123Graph_A" hidden="1">[2]Daten!#REF!</definedName>
    <definedName name="__123Graph_B" localSheetId="3" hidden="1">[1]Daten!#REF!</definedName>
    <definedName name="__123Graph_B" hidden="1">[2]Daten!#REF!</definedName>
    <definedName name="__123Graph_C" localSheetId="3" hidden="1">[1]Daten!#REF!</definedName>
    <definedName name="__123Graph_C" hidden="1">[2]Daten!#REF!</definedName>
    <definedName name="__123Graph_D" localSheetId="3" hidden="1">[1]Daten!#REF!</definedName>
    <definedName name="__123Graph_D" hidden="1">[2]Daten!#REF!</definedName>
    <definedName name="__123Graph_E" localSheetId="3" hidden="1">[1]Daten!#REF!</definedName>
    <definedName name="__123Graph_E" hidden="1">[2]Daten!#REF!</definedName>
    <definedName name="__123Graph_F" localSheetId="3" hidden="1">[1]Daten!#REF!</definedName>
    <definedName name="__123Graph_F" hidden="1">[2]Daten!#REF!</definedName>
    <definedName name="__123Graph_X" localSheetId="3" hidden="1">[1]Daten!#REF!</definedName>
    <definedName name="__123Graph_X" hidden="1">[2]Daten!#REF!</definedName>
    <definedName name="__C22b7" localSheetId="3">#REF!</definedName>
    <definedName name="__C22b7">#REF!</definedName>
    <definedName name="_C22b7" localSheetId="3">#REF!</definedName>
    <definedName name="_C22b7">#REF!</definedName>
    <definedName name="_Fill" localSheetId="3" hidden="1">#REF!</definedName>
    <definedName name="_Fill" hidden="1">#REF!</definedName>
    <definedName name="_tab27" localSheetId="3">[3]TAB16!#REF!</definedName>
    <definedName name="_tab27">[3]TAB16!#REF!</definedName>
    <definedName name="_tab28" localSheetId="3">[3]TAB16!#REF!</definedName>
    <definedName name="_tab28">[3]TAB16!#REF!</definedName>
    <definedName name="aa" localSheetId="3">#REF!</definedName>
    <definedName name="aa">#REF!</definedName>
    <definedName name="aaaa" localSheetId="3">#REF!</definedName>
    <definedName name="aaaa">#REF!</definedName>
    <definedName name="aaaaa" localSheetId="3">#REF!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 localSheetId="3">#REF!</definedName>
    <definedName name="Abschluss">#REF!</definedName>
    <definedName name="Abschlussart" localSheetId="3">#REF!</definedName>
    <definedName name="Abschlussart">#REF!</definedName>
    <definedName name="ad" localSheetId="3">#REF!</definedName>
    <definedName name="ad">#REF!</definedName>
    <definedName name="adadasd">#REF!</definedName>
    <definedName name="ads">#REF!</definedName>
    <definedName name="Alle" localSheetId="3">[4]MZ_Daten!$E$1:$E$65536</definedName>
    <definedName name="Alle">[5]MZ_Daten!$E$1:$E$65536</definedName>
    <definedName name="Alter" localSheetId="3">#REF!</definedName>
    <definedName name="Alter">#REF!</definedName>
    <definedName name="ANLERNAUSBILDUNG" localSheetId="3">[4]MZ_Daten!$Q$1:$Q$65536</definedName>
    <definedName name="ANLERNAUSBILDUNG">[5]MZ_Daten!$Q$1:$Q$65536</definedName>
    <definedName name="AS_MitAngabe" localSheetId="3">[4]MZ_Daten!$F$1:$F$65536</definedName>
    <definedName name="AS_MitAngabe">[5]MZ_Daten!$F$1:$F$65536</definedName>
    <definedName name="AS_OhneAngabezurArt" localSheetId="3">[4]MZ_Daten!$M$1:$M$65536</definedName>
    <definedName name="AS_OhneAngabezurArt">[5]MZ_Daten!$M$1:$M$65536</definedName>
    <definedName name="AS_OhneAS" localSheetId="3">[4]MZ_Daten!$N$1:$N$65536</definedName>
    <definedName name="AS_OhneAS">[5]MZ_Daten!$N$1:$N$65536</definedName>
    <definedName name="asas" localSheetId="3">#REF!</definedName>
    <definedName name="asas">#REF!</definedName>
    <definedName name="BaMa_Key" localSheetId="3">#REF!</definedName>
    <definedName name="BaMa_Key">#REF!</definedName>
    <definedName name="bbbbbbbbbbbb" localSheetId="3">#REF!</definedName>
    <definedName name="bbbbbbbbbbbb">#REF!</definedName>
    <definedName name="BERUFSFACHSCHULE" localSheetId="3">[4]MZ_Daten!$T$1:$T$65536</definedName>
    <definedName name="BERUFSFACHSCHULE">[5]MZ_Daten!$T$1:$T$65536</definedName>
    <definedName name="BFS_Insg" localSheetId="3">#REF!</definedName>
    <definedName name="BFS_Insg">#REF!</definedName>
    <definedName name="BFS_Schlüssel" localSheetId="3">#REF!</definedName>
    <definedName name="BFS_Schlüssel">#REF!</definedName>
    <definedName name="BFS_Weibl" localSheetId="3">#REF!</definedName>
    <definedName name="BFS_Weibl">#REF!</definedName>
    <definedName name="BGJ_Daten_Insg">#REF!</definedName>
    <definedName name="BGJ_Daten_Weibl">#REF!</definedName>
    <definedName name="BGJ_Schlüssel">#REF!</definedName>
    <definedName name="BS_Insg">#REF!</definedName>
    <definedName name="BS_MitAngabe" localSheetId="3">[4]MZ_Daten!$AE$1:$AE$65536</definedName>
    <definedName name="BS_MitAngabe">[5]MZ_Daten!$AE$1:$AE$65536</definedName>
    <definedName name="BS_OhneAbschluss" localSheetId="3">[4]MZ_Daten!$AB$1:$AB$65536</definedName>
    <definedName name="BS_OhneAbschluss">[5]MZ_Daten!$AB$1:$AB$65536</definedName>
    <definedName name="BS_OhneAngabe" localSheetId="3">[4]MZ_Daten!$AA$1:$AA$65536</definedName>
    <definedName name="BS_OhneAngabe">[5]MZ_Daten!$AA$1:$AA$65536</definedName>
    <definedName name="BS_Schlüssel" localSheetId="3">#REF!</definedName>
    <definedName name="BS_Schlüssel">#REF!</definedName>
    <definedName name="BS_Weibl" localSheetId="3">#REF!</definedName>
    <definedName name="BS_Weibl">#REF!</definedName>
    <definedName name="BVJ" localSheetId="3">[4]MZ_Daten!$R$1:$R$65536</definedName>
    <definedName name="BVJ">[5]MZ_Daten!$R$1:$R$65536</definedName>
    <definedName name="d" localSheetId="3">#REF!</definedName>
    <definedName name="d">#REF!</definedName>
    <definedName name="dddddddddd" localSheetId="3">#REF!</definedName>
    <definedName name="dddddddddd">#REF!</definedName>
    <definedName name="dgdhfd" localSheetId="3">#REF!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 localSheetId="3">#REF!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localSheetId="3" hidden="1">[6]Daten!#REF!</definedName>
    <definedName name="ER" hidden="1">[7]Daten!#REF!</definedName>
    <definedName name="ererkk" localSheetId="3">#REF!</definedName>
    <definedName name="ererkk">#REF!</definedName>
    <definedName name="essen" localSheetId="3">#REF!</definedName>
    <definedName name="essen">#REF!</definedName>
    <definedName name="f" localSheetId="3">#REF!</definedName>
    <definedName name="f">#REF!</definedName>
    <definedName name="FA_Insg">#REF!</definedName>
    <definedName name="FA_Schlüssel">#REF!</definedName>
    <definedName name="FA_Weibl">#REF!</definedName>
    <definedName name="Fachhochschulreife" localSheetId="3">[4]MZ_Daten!$K$1:$K$65536</definedName>
    <definedName name="Fachhochschulreife">[5]MZ_Daten!$K$1:$K$65536</definedName>
    <definedName name="FACHSCHULE" localSheetId="3">[4]MZ_Daten!$U$1:$U$65536</definedName>
    <definedName name="FACHSCHULE">[5]MZ_Daten!$U$1:$U$65536</definedName>
    <definedName name="FACHSCHULE_DDR" localSheetId="3">[4]MZ_Daten!$V$1:$V$65536</definedName>
    <definedName name="FACHSCHULE_DDR">[5]MZ_Daten!$V$1:$V$65536</definedName>
    <definedName name="fbbbbbb" localSheetId="3">#REF!</definedName>
    <definedName name="fbbbbbb">#REF!</definedName>
    <definedName name="fbgvsgf" localSheetId="3">#REF!</definedName>
    <definedName name="fbgvsgf">#REF!</definedName>
    <definedName name="fefe" localSheetId="3">#REF!</definedName>
    <definedName name="fefe">#REF!</definedName>
    <definedName name="ff" localSheetId="3" hidden="1">[1]Daten!#REF!</definedName>
    <definedName name="ff" hidden="1">[2]Daten!#REF!</definedName>
    <definedName name="fff" localSheetId="3">#REF!</definedName>
    <definedName name="fff">#REF!</definedName>
    <definedName name="ffffffffffffffff" localSheetId="3">#REF!</definedName>
    <definedName name="ffffffffffffffff">#REF!</definedName>
    <definedName name="fgdgrtet" localSheetId="3">#REF!</definedName>
    <definedName name="fgdgrtet">#REF!</definedName>
    <definedName name="fgfg">#REF!</definedName>
    <definedName name="FH" localSheetId="3">[4]MZ_Daten!$X$1:$X$65536</definedName>
    <definedName name="FH">[5]MZ_Daten!$X$1:$X$65536</definedName>
    <definedName name="fhethehet" localSheetId="3">#REF!</definedName>
    <definedName name="fhethehet">#REF!</definedName>
    <definedName name="Field_ISCED">[8]Liste!$B$1:$G$65536</definedName>
    <definedName name="Fields">[8]Liste!$B$1:$X$65536</definedName>
    <definedName name="Fields_II">[8]Liste!$I$1:$AA$65536</definedName>
    <definedName name="FS_Daten_Insg" localSheetId="3">#REF!</definedName>
    <definedName name="FS_Daten_Insg">#REF!</definedName>
    <definedName name="FS_Daten_Weibl" localSheetId="3">#REF!</definedName>
    <definedName name="FS_Daten_Weibl">#REF!</definedName>
    <definedName name="FS_Key" localSheetId="3">#REF!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 localSheetId="3">[4]MZ_Daten!$L$1:$L$65536</definedName>
    <definedName name="Hochschulreife">[5]MZ_Daten!$L$1:$L$65536</definedName>
    <definedName name="HS_Abschluss" localSheetId="3">#REF!</definedName>
    <definedName name="HS_Abschluss">#REF!</definedName>
    <definedName name="ii" localSheetId="3">#REF!</definedName>
    <definedName name="ii">#REF!</definedName>
    <definedName name="ISBN" localSheetId="3" hidden="1">[6]Daten!#REF!</definedName>
    <definedName name="ISBN" hidden="1">[7]Daten!#REF!</definedName>
    <definedName name="isced_dual" localSheetId="3">#REF!</definedName>
    <definedName name="isced_dual">#REF!</definedName>
    <definedName name="isced_dual_w" localSheetId="3">#REF!</definedName>
    <definedName name="isced_dual_w">#REF!</definedName>
    <definedName name="iuziz" localSheetId="3">#REF!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 localSheetId="3">[4]MZ_Daten!$AM$1:$AM$65536</definedName>
    <definedName name="Key_5er">[5]MZ_Daten!$AM$1:$AM$65536</definedName>
    <definedName name="Key_6_Schule" localSheetId="3">#REF!</definedName>
    <definedName name="Key_6_Schule">#REF!</definedName>
    <definedName name="key_fach_ges">[8]Liste!$B$1664:$I$2010</definedName>
    <definedName name="Key_Privat" localSheetId="3">#REF!</definedName>
    <definedName name="Key_Privat">#REF!</definedName>
    <definedName name="kkk" localSheetId="3">#REF!</definedName>
    <definedName name="kkk">#REF!</definedName>
    <definedName name="kkkk" localSheetId="3">#REF!</definedName>
    <definedName name="kkkk">#REF!</definedName>
    <definedName name="kkkkkkke">#REF!</definedName>
    <definedName name="kkkkkkkkkkkk">#REF!</definedName>
    <definedName name="kkkkkkkkkkkkko">#REF!</definedName>
    <definedName name="kkkr">#REF!</definedName>
    <definedName name="Laender">#REF!</definedName>
    <definedName name="LEERE" localSheetId="3">[4]MZ_Daten!$S$1:$S$65536</definedName>
    <definedName name="LEERE">[5]MZ_Daten!$S$1:$S$65536</definedName>
    <definedName name="Liste" localSheetId="3">#REF!</definedName>
    <definedName name="Liste">#REF!</definedName>
    <definedName name="Liste_Schulen" localSheetId="3">#REF!</definedName>
    <definedName name="Liste_Schulen">#REF!</definedName>
    <definedName name="llllöll" localSheetId="3">#REF!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 localSheetId="3">[4]MZ_Daten!$G$1:$G$65536</definedName>
    <definedName name="NochInSchule">[5]MZ_Daten!$G$1:$G$65536</definedName>
    <definedName name="NW" localSheetId="3">[9]schulform!$C$20</definedName>
    <definedName name="NW">[10]schulform!$C$20</definedName>
    <definedName name="öioöioö" localSheetId="3">#REF!</definedName>
    <definedName name="öioöioö">#REF!</definedName>
    <definedName name="öoiöioöoi" localSheetId="3">#REF!</definedName>
    <definedName name="öoiöioöoi">#REF!</definedName>
    <definedName name="ooooo" localSheetId="3">#REF!</definedName>
    <definedName name="ooooo">#REF!</definedName>
    <definedName name="POS" localSheetId="3">[4]MZ_Daten!$I$1:$I$65536</definedName>
    <definedName name="POS">[5]MZ_Daten!$I$1:$I$65536</definedName>
    <definedName name="PROMOTION" localSheetId="3">[4]MZ_Daten!$Z$1:$Z$65536</definedName>
    <definedName name="PROMOTION">[5]MZ_Daten!$Z$1:$Z$65536</definedName>
    <definedName name="PROT01VK" localSheetId="3">#REF!</definedName>
    <definedName name="PROT01VK">#REF!</definedName>
    <definedName name="qqq" localSheetId="3">#REF!</definedName>
    <definedName name="qqq">#REF!</definedName>
    <definedName name="qqqq" localSheetId="3">#REF!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 localSheetId="3">[4]MZ_Daten!$J$1:$J$65536</definedName>
    <definedName name="Realschule">[5]MZ_Daten!$J$1:$J$65536</definedName>
    <definedName name="revbsrgv" localSheetId="3">#REF!</definedName>
    <definedName name="revbsrgv">#REF!</definedName>
    <definedName name="rrrrrrrr" localSheetId="3">#REF!</definedName>
    <definedName name="rrrrrrrr">#REF!</definedName>
    <definedName name="Schulart" localSheetId="3">#REF!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 localSheetId="3">[4]MZ_Daten!$Y$1:$Y$65536</definedName>
    <definedName name="UNI">[5]MZ_Daten!$Y$1:$Y$65536</definedName>
    <definedName name="uuuuuuuuuuuuuuuuuu" localSheetId="3">#REF!</definedName>
    <definedName name="uuuuuuuuuuuuuuuuuu">#REF!</definedName>
    <definedName name="uzkzuk" localSheetId="3">#REF!</definedName>
    <definedName name="uzkzuk">#REF!</definedName>
    <definedName name="vbbbbbbbbb" localSheetId="3">#REF!</definedName>
    <definedName name="vbbbbbbbbb">#REF!</definedName>
    <definedName name="VerwFH" localSheetId="3">[4]MZ_Daten!$W$1:$W$65536</definedName>
    <definedName name="VerwFH">[5]MZ_Daten!$W$1:$W$65536</definedName>
    <definedName name="VolksHauptschule" localSheetId="3">[4]MZ_Daten!$H$1:$H$65536</definedName>
    <definedName name="VolksHauptschule">[5]MZ_Daten!$H$1:$H$65536</definedName>
    <definedName name="vsdgsgs" localSheetId="3">#REF!</definedName>
    <definedName name="vsdgsgs">#REF!</definedName>
    <definedName name="vvvvvvvvvv" localSheetId="3">#REF!</definedName>
    <definedName name="vvvvvvvvvv">#REF!</definedName>
    <definedName name="we" localSheetId="3">#REF!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5" l="1"/>
  <c r="E24" i="5"/>
  <c r="D24" i="5"/>
  <c r="C24" i="5"/>
  <c r="I24" i="5" s="1"/>
  <c r="F21" i="5"/>
  <c r="E21" i="5"/>
  <c r="D21" i="5"/>
  <c r="C21" i="5"/>
  <c r="I20" i="5"/>
  <c r="F20" i="5"/>
  <c r="E20" i="5"/>
  <c r="D20" i="5"/>
  <c r="C20" i="5"/>
  <c r="H20" i="5" s="1"/>
  <c r="H19" i="5"/>
  <c r="F19" i="5"/>
  <c r="I19" i="5" s="1"/>
  <c r="E19" i="5"/>
  <c r="D19" i="5"/>
  <c r="C19" i="5"/>
  <c r="G19" i="5" s="1"/>
  <c r="F18" i="5"/>
  <c r="E18" i="5"/>
  <c r="D18" i="5"/>
  <c r="C18" i="5"/>
  <c r="H18" i="5" s="1"/>
  <c r="H17" i="5"/>
  <c r="F17" i="5"/>
  <c r="E17" i="5"/>
  <c r="D17" i="5"/>
  <c r="C17" i="5"/>
  <c r="G17" i="5" s="1"/>
  <c r="I16" i="5"/>
  <c r="F16" i="5"/>
  <c r="E16" i="5"/>
  <c r="D16" i="5"/>
  <c r="C16" i="5"/>
  <c r="H16" i="5" s="1"/>
  <c r="F15" i="5"/>
  <c r="E15" i="5"/>
  <c r="D15" i="5"/>
  <c r="C15" i="5"/>
  <c r="G15" i="5" s="1"/>
  <c r="I14" i="5"/>
  <c r="F14" i="5"/>
  <c r="E14" i="5"/>
  <c r="D14" i="5"/>
  <c r="C14" i="5"/>
  <c r="H14" i="5" s="1"/>
  <c r="H13" i="5"/>
  <c r="F13" i="5"/>
  <c r="E13" i="5"/>
  <c r="D13" i="5"/>
  <c r="C13" i="5"/>
  <c r="I13" i="5" s="1"/>
  <c r="F12" i="5"/>
  <c r="E12" i="5"/>
  <c r="D12" i="5"/>
  <c r="C12" i="5"/>
  <c r="H12" i="5" s="1"/>
  <c r="F11" i="5"/>
  <c r="E11" i="5"/>
  <c r="D11" i="5"/>
  <c r="C11" i="5"/>
  <c r="F10" i="5"/>
  <c r="E10" i="5"/>
  <c r="D10" i="5"/>
  <c r="C10" i="5"/>
  <c r="H9" i="5"/>
  <c r="F9" i="5"/>
  <c r="E9" i="5"/>
  <c r="D9" i="5"/>
  <c r="C9" i="5"/>
  <c r="G9" i="5" s="1"/>
  <c r="F8" i="5"/>
  <c r="F22" i="5" s="1"/>
  <c r="E8" i="5"/>
  <c r="E22" i="5" s="1"/>
  <c r="D8" i="5"/>
  <c r="D22" i="5" s="1"/>
  <c r="C8" i="5"/>
  <c r="I7" i="5"/>
  <c r="F7" i="5"/>
  <c r="E7" i="5"/>
  <c r="D7" i="5"/>
  <c r="C7" i="5"/>
  <c r="H7" i="5" s="1"/>
  <c r="H6" i="5"/>
  <c r="F6" i="5"/>
  <c r="F23" i="5" s="1"/>
  <c r="E6" i="5"/>
  <c r="E23" i="5" s="1"/>
  <c r="D6" i="5"/>
  <c r="D23" i="5" s="1"/>
  <c r="C23" i="5" s="1"/>
  <c r="C6" i="5"/>
  <c r="I6" i="5" s="1"/>
  <c r="F24" i="4"/>
  <c r="I24" i="4" s="1"/>
  <c r="E24" i="4"/>
  <c r="H24" i="4" s="1"/>
  <c r="D24" i="4"/>
  <c r="G24" i="4" s="1"/>
  <c r="C24" i="4"/>
  <c r="H21" i="4"/>
  <c r="G21" i="4"/>
  <c r="F21" i="4"/>
  <c r="E21" i="4"/>
  <c r="D21" i="4"/>
  <c r="C21" i="4"/>
  <c r="F20" i="4"/>
  <c r="E20" i="4"/>
  <c r="D20" i="4"/>
  <c r="C20" i="4"/>
  <c r="F19" i="4"/>
  <c r="E19" i="4"/>
  <c r="D19" i="4"/>
  <c r="C19" i="4"/>
  <c r="I19" i="4" s="1"/>
  <c r="F18" i="4"/>
  <c r="E18" i="4"/>
  <c r="D18" i="4"/>
  <c r="C18" i="4"/>
  <c r="I18" i="4" s="1"/>
  <c r="I17" i="4"/>
  <c r="F17" i="4"/>
  <c r="E17" i="4"/>
  <c r="D17" i="4"/>
  <c r="C17" i="4"/>
  <c r="H17" i="4" s="1"/>
  <c r="I16" i="4"/>
  <c r="H16" i="4"/>
  <c r="F16" i="4"/>
  <c r="E16" i="4"/>
  <c r="D16" i="4"/>
  <c r="C16" i="4"/>
  <c r="G16" i="4" s="1"/>
  <c r="I15" i="4"/>
  <c r="H15" i="4"/>
  <c r="G15" i="4"/>
  <c r="F15" i="4"/>
  <c r="E15" i="4"/>
  <c r="D15" i="4"/>
  <c r="C15" i="4"/>
  <c r="H14" i="4"/>
  <c r="G14" i="4"/>
  <c r="F14" i="4"/>
  <c r="I14" i="4" s="1"/>
  <c r="E14" i="4"/>
  <c r="D14" i="4"/>
  <c r="C14" i="4"/>
  <c r="G13" i="4"/>
  <c r="F13" i="4"/>
  <c r="I13" i="4" s="1"/>
  <c r="E13" i="4"/>
  <c r="H13" i="4" s="1"/>
  <c r="D13" i="4"/>
  <c r="C13" i="4"/>
  <c r="F12" i="4"/>
  <c r="I12" i="4" s="1"/>
  <c r="E12" i="4"/>
  <c r="H12" i="4" s="1"/>
  <c r="D12" i="4"/>
  <c r="G12" i="4" s="1"/>
  <c r="C12" i="4"/>
  <c r="F11" i="4"/>
  <c r="E11" i="4"/>
  <c r="D11" i="4"/>
  <c r="C11" i="4"/>
  <c r="I10" i="4"/>
  <c r="H10" i="4"/>
  <c r="G10" i="4"/>
  <c r="F10" i="4"/>
  <c r="E10" i="4"/>
  <c r="D10" i="4"/>
  <c r="C10" i="4"/>
  <c r="H9" i="4"/>
  <c r="G9" i="4"/>
  <c r="F9" i="4"/>
  <c r="I9" i="4" s="1"/>
  <c r="E9" i="4"/>
  <c r="D9" i="4"/>
  <c r="C9" i="4"/>
  <c r="H8" i="4"/>
  <c r="G8" i="4"/>
  <c r="F8" i="4"/>
  <c r="F22" i="4" s="1"/>
  <c r="E8" i="4"/>
  <c r="E22" i="4" s="1"/>
  <c r="D8" i="4"/>
  <c r="D22" i="4" s="1"/>
  <c r="C8" i="4"/>
  <c r="F7" i="4"/>
  <c r="F23" i="4" s="1"/>
  <c r="E7" i="4"/>
  <c r="E23" i="4" s="1"/>
  <c r="D7" i="4"/>
  <c r="D23" i="4" s="1"/>
  <c r="C23" i="4" s="1"/>
  <c r="C7" i="4"/>
  <c r="I7" i="4" s="1"/>
  <c r="F6" i="4"/>
  <c r="E6" i="4"/>
  <c r="D6" i="4"/>
  <c r="C6" i="4"/>
  <c r="I6" i="4" s="1"/>
  <c r="H23" i="5" l="1"/>
  <c r="G23" i="5"/>
  <c r="I23" i="5"/>
  <c r="C22" i="5"/>
  <c r="G7" i="5"/>
  <c r="G14" i="5"/>
  <c r="G16" i="5"/>
  <c r="I18" i="5"/>
  <c r="G20" i="5"/>
  <c r="I12" i="5"/>
  <c r="G6" i="5"/>
  <c r="I9" i="5"/>
  <c r="G13" i="5"/>
  <c r="I17" i="5"/>
  <c r="G24" i="5"/>
  <c r="H24" i="5"/>
  <c r="G12" i="5"/>
  <c r="G18" i="5"/>
  <c r="I23" i="4"/>
  <c r="H23" i="4"/>
  <c r="G23" i="4"/>
  <c r="C22" i="4"/>
  <c r="G7" i="4"/>
  <c r="G19" i="4"/>
  <c r="G6" i="4"/>
  <c r="H7" i="4"/>
  <c r="G18" i="4"/>
  <c r="H19" i="4"/>
  <c r="H6" i="4"/>
  <c r="G17" i="4"/>
  <c r="H18" i="4"/>
  <c r="G22" i="5" l="1"/>
  <c r="I22" i="5"/>
  <c r="H22" i="5"/>
  <c r="I22" i="4"/>
  <c r="H22" i="4"/>
  <c r="G22" i="4"/>
</calcChain>
</file>

<file path=xl/sharedStrings.xml><?xml version="1.0" encoding="utf-8"?>
<sst xmlns="http://schemas.openxmlformats.org/spreadsheetml/2006/main" count="224" uniqueCount="49">
  <si>
    <t xml:space="preserve">Tab100h_i49h_lm20: Horte nach Anzahl der betreuten Kinder in den Bundesländern am 01.03.2019 (Anzahl; Anteil in %) </t>
  </si>
  <si>
    <t>Bundesland</t>
  </si>
  <si>
    <t>Horte insgesamt</t>
  </si>
  <si>
    <t>Einrichtungsgröße</t>
  </si>
  <si>
    <t>klein (bis zu 44 Kinder)</t>
  </si>
  <si>
    <t>mittel (45 bis zu 75 Kinder)</t>
  </si>
  <si>
    <t>groß (76 und mehr Kinder)</t>
  </si>
  <si>
    <t>Anzahl</t>
  </si>
  <si>
    <t>In %</t>
  </si>
  <si>
    <t>Baden-Württemberg</t>
  </si>
  <si>
    <t>Bayern</t>
  </si>
  <si>
    <t>Berlin</t>
  </si>
  <si>
    <t>-</t>
  </si>
  <si>
    <t>Brandenburg</t>
  </si>
  <si>
    <t>Bremen</t>
  </si>
  <si>
    <t>x</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</si>
  <si>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</si>
  <si>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</si>
  <si>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</si>
  <si>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</si>
  <si>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</si>
  <si>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</si>
  <si>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</si>
  <si>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</si>
  <si>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</si>
  <si>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</si>
  <si>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</si>
  <si>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</si>
  <si>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</si>
  <si>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</si>
  <si>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</si>
  <si>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</si>
  <si>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</si>
  <si>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</si>
  <si>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 xml:space="preserve">Tab100h_i49h_lm21: Horte nach Anzahl der betreuten Kinder in den Bundesländern am 01.03.2020 (Anzahl; Anteil in %) </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</si>
  <si>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</si>
  <si>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</si>
  <si>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</si>
  <si>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</si>
  <si>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</si>
  <si>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</si>
  <si>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Horte nach Anzahl der betreuten Kinder</t>
  </si>
  <si>
    <t xml:space="preserve">Tab100h_i49h_lm22: Horte nach Anzahl der betreuten Kinder in den Bundesländern am 01.03.2021* (Anzahl; Anteil in %) </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</si>
  <si>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</si>
  <si>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</si>
  <si>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</si>
  <si>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</si>
  <si>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 xml:space="preserve">Tab100h_i49h_lm23: Horte nach Anzahl der betreuten Kinder in den Bundesländern am 01.03.2022 (Anzahl; Anteil in %)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</si>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</sst>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b/>
      <sz val="1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sz val="10"/>
      <name val="Arial"/>
      <family val="2"/>
    </font>
    <font>
      <sz val="1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8" fillId="0" borderId="0"/>
    <xf numFmtId="0" fontId="8" fillId="0" borderId="0"/>
    <xf numFmtId="0" fontId="10" fillId="0" borderId="0" applyNumberFormat="0" applyFill="0" applyBorder="0" applyAlignment="0" applyProtection="0"/>
    <xf numFmtId="0" fontId="18" fillId="0" borderId="0" applyNumberFormat="0" applyFill="0" applyBorder="0" applyAlignment="0" applyProtection="0"/>
  </cellStyleXfs>
  <cellXfs count="104">
    <xf numFmtId="0" fontId="0" fillId="0" borderId="0" xfId="0"/>
    <xf numFmtId="0" fontId="3" fillId="0" borderId="0" xfId="0" applyFont="1" applyAlignment="1">
      <alignment vertical="center" wrapText="1"/>
    </xf>
    <xf numFmtId="0" fontId="6" fillId="0" borderId="0" xfId="0" applyFont="1"/>
    <xf numFmtId="0" fontId="5" fillId="3" borderId="7" xfId="0" applyFont="1" applyFill="1" applyBorder="1" applyAlignment="1">
      <alignment horizontal="center" vertical="center" wrapText="1"/>
    </xf>
    <xf numFmtId="0" fontId="1" fillId="0" borderId="1" xfId="0" applyFont="1" applyBorder="1"/>
    <xf numFmtId="3" fontId="1" fillId="0" borderId="2" xfId="0" applyNumberFormat="1" applyFont="1" applyBorder="1" applyAlignment="1">
      <alignment horizontal="right" indent="4"/>
    </xf>
    <xf numFmtId="3" fontId="1" fillId="0" borderId="1" xfId="0" applyNumberFormat="1" applyFont="1" applyBorder="1" applyAlignment="1">
      <alignment horizontal="right" indent="4"/>
    </xf>
    <xf numFmtId="3" fontId="1" fillId="0" borderId="3" xfId="0" applyNumberFormat="1" applyFont="1" applyBorder="1" applyAlignment="1">
      <alignment horizontal="right" indent="4"/>
    </xf>
    <xf numFmtId="164" fontId="1" fillId="0" borderId="3" xfId="0" applyNumberFormat="1" applyFont="1" applyBorder="1" applyAlignment="1">
      <alignment horizontal="right" indent="5"/>
    </xf>
    <xf numFmtId="164" fontId="1" fillId="0" borderId="1" xfId="0" applyNumberFormat="1" applyFont="1" applyBorder="1" applyAlignment="1">
      <alignment horizontal="right" indent="5"/>
    </xf>
    <xf numFmtId="164" fontId="1" fillId="0" borderId="4" xfId="0" applyNumberFormat="1" applyFont="1" applyBorder="1" applyAlignment="1">
      <alignment horizontal="right" indent="5"/>
    </xf>
    <xf numFmtId="0" fontId="1" fillId="5" borderId="5" xfId="0" applyFont="1" applyFill="1" applyBorder="1"/>
    <xf numFmtId="3" fontId="1" fillId="5" borderId="10" xfId="0" applyNumberFormat="1" applyFont="1" applyFill="1" applyBorder="1" applyAlignment="1">
      <alignment horizontal="right" indent="4"/>
    </xf>
    <xf numFmtId="3" fontId="1" fillId="5" borderId="5" xfId="0" applyNumberFormat="1" applyFont="1" applyFill="1" applyBorder="1" applyAlignment="1">
      <alignment horizontal="right" indent="4"/>
    </xf>
    <xf numFmtId="3" fontId="1" fillId="5" borderId="0" xfId="0" applyNumberFormat="1" applyFont="1" applyFill="1" applyAlignment="1">
      <alignment horizontal="right" indent="4"/>
    </xf>
    <xf numFmtId="164" fontId="1" fillId="5" borderId="0" xfId="0" applyNumberFormat="1" applyFont="1" applyFill="1" applyAlignment="1">
      <alignment horizontal="right" indent="5"/>
    </xf>
    <xf numFmtId="164" fontId="1" fillId="5" borderId="5" xfId="0" applyNumberFormat="1" applyFont="1" applyFill="1" applyBorder="1" applyAlignment="1">
      <alignment horizontal="right" indent="5"/>
    </xf>
    <xf numFmtId="164" fontId="1" fillId="5" borderId="11" xfId="0" applyNumberFormat="1" applyFont="1" applyFill="1" applyBorder="1" applyAlignment="1">
      <alignment horizontal="right" indent="5"/>
    </xf>
    <xf numFmtId="0" fontId="1" fillId="0" borderId="5" xfId="0" applyFont="1" applyBorder="1"/>
    <xf numFmtId="3" fontId="1" fillId="0" borderId="10" xfId="0" applyNumberFormat="1" applyFont="1" applyBorder="1" applyAlignment="1">
      <alignment horizontal="right" indent="4"/>
    </xf>
    <xf numFmtId="3" fontId="1" fillId="0" borderId="5" xfId="0" applyNumberFormat="1" applyFont="1" applyBorder="1" applyAlignment="1">
      <alignment horizontal="right" indent="4"/>
    </xf>
    <xf numFmtId="3" fontId="1" fillId="0" borderId="0" xfId="0" applyNumberFormat="1" applyFont="1" applyAlignment="1">
      <alignment horizontal="right" indent="4"/>
    </xf>
    <xf numFmtId="164" fontId="1" fillId="0" borderId="0" xfId="0" applyNumberFormat="1" applyFont="1" applyAlignment="1">
      <alignment horizontal="right" indent="5"/>
    </xf>
    <xf numFmtId="164" fontId="1" fillId="0" borderId="5" xfId="0" applyNumberFormat="1" applyFont="1" applyBorder="1" applyAlignment="1">
      <alignment horizontal="right" indent="5"/>
    </xf>
    <xf numFmtId="164" fontId="0" fillId="0" borderId="11" xfId="0" applyNumberFormat="1" applyBorder="1" applyAlignment="1">
      <alignment horizontal="right" indent="5"/>
    </xf>
    <xf numFmtId="164" fontId="0" fillId="0" borderId="5" xfId="0" applyNumberFormat="1" applyBorder="1" applyAlignment="1">
      <alignment horizontal="right" indent="5"/>
    </xf>
    <xf numFmtId="164" fontId="0" fillId="5" borderId="0" xfId="0" applyNumberFormat="1" applyFill="1" applyAlignment="1">
      <alignment horizontal="right" indent="5"/>
    </xf>
    <xf numFmtId="164" fontId="0" fillId="5" borderId="11" xfId="0" applyNumberFormat="1" applyFill="1" applyBorder="1" applyAlignment="1">
      <alignment horizontal="right" indent="5"/>
    </xf>
    <xf numFmtId="164" fontId="1" fillId="0" borderId="11" xfId="0" applyNumberFormat="1" applyFont="1" applyBorder="1" applyAlignment="1">
      <alignment horizontal="right" indent="5"/>
    </xf>
    <xf numFmtId="164" fontId="0" fillId="5" borderId="5" xfId="0" applyNumberFormat="1" applyFill="1" applyBorder="1" applyAlignment="1">
      <alignment horizontal="right" indent="5"/>
    </xf>
    <xf numFmtId="0" fontId="1" fillId="5" borderId="6" xfId="0" applyFont="1" applyFill="1" applyBorder="1"/>
    <xf numFmtId="3" fontId="1" fillId="5" borderId="8" xfId="0" applyNumberFormat="1" applyFont="1" applyFill="1" applyBorder="1" applyAlignment="1">
      <alignment horizontal="right" indent="4"/>
    </xf>
    <xf numFmtId="3" fontId="1" fillId="5" borderId="6" xfId="0" applyNumberFormat="1" applyFont="1" applyFill="1" applyBorder="1" applyAlignment="1">
      <alignment horizontal="right" indent="4"/>
    </xf>
    <xf numFmtId="3" fontId="1" fillId="5" borderId="9" xfId="0" applyNumberFormat="1" applyFont="1" applyFill="1" applyBorder="1" applyAlignment="1">
      <alignment horizontal="right" indent="4"/>
    </xf>
    <xf numFmtId="164" fontId="1" fillId="5" borderId="9" xfId="0" applyNumberFormat="1" applyFont="1" applyFill="1" applyBorder="1" applyAlignment="1">
      <alignment horizontal="right" indent="5"/>
    </xf>
    <xf numFmtId="164" fontId="1" fillId="5" borderId="6" xfId="0" applyNumberFormat="1" applyFont="1" applyFill="1" applyBorder="1" applyAlignment="1">
      <alignment horizontal="right" indent="5"/>
    </xf>
    <xf numFmtId="164" fontId="0" fillId="5" borderId="7" xfId="0" applyNumberFormat="1" applyFill="1" applyBorder="1" applyAlignment="1">
      <alignment horizontal="right" indent="5"/>
    </xf>
    <xf numFmtId="0" fontId="9" fillId="4" borderId="1" xfId="1" applyFont="1" applyFill="1" applyBorder="1"/>
    <xf numFmtId="0" fontId="9" fillId="0" borderId="5" xfId="1" applyFont="1" applyBorder="1"/>
    <xf numFmtId="0" fontId="9" fillId="4" borderId="6" xfId="1" applyFont="1" applyFill="1" applyBorder="1"/>
    <xf numFmtId="3" fontId="1" fillId="4" borderId="9" xfId="0" applyNumberFormat="1" applyFont="1" applyFill="1" applyBorder="1" applyAlignment="1">
      <alignment horizontal="right" indent="4"/>
    </xf>
    <xf numFmtId="3" fontId="1" fillId="4" borderId="6" xfId="0" applyNumberFormat="1" applyFont="1" applyFill="1" applyBorder="1" applyAlignment="1">
      <alignment horizontal="right" indent="4"/>
    </xf>
    <xf numFmtId="164" fontId="1" fillId="4" borderId="9" xfId="0" applyNumberFormat="1" applyFont="1" applyFill="1" applyBorder="1" applyAlignment="1">
      <alignment horizontal="right" indent="5"/>
    </xf>
    <xf numFmtId="164" fontId="1" fillId="4" borderId="6" xfId="0" applyNumberFormat="1" applyFont="1" applyFill="1" applyBorder="1" applyAlignment="1">
      <alignment horizontal="right" indent="5"/>
    </xf>
    <xf numFmtId="164" fontId="1" fillId="4" borderId="7" xfId="0" applyNumberFormat="1" applyFont="1" applyFill="1" applyBorder="1" applyAlignment="1">
      <alignment horizontal="right" indent="5"/>
    </xf>
    <xf numFmtId="3" fontId="0" fillId="0" borderId="0" xfId="0" applyNumberFormat="1"/>
    <xf numFmtId="3" fontId="1" fillId="4" borderId="0" xfId="0" applyNumberFormat="1" applyFont="1" applyFill="1" applyAlignment="1">
      <alignment horizontal="right" indent="4"/>
    </xf>
    <xf numFmtId="3" fontId="1" fillId="4" borderId="1" xfId="0" applyNumberFormat="1" applyFont="1" applyFill="1" applyBorder="1" applyAlignment="1">
      <alignment horizontal="right" indent="4"/>
    </xf>
    <xf numFmtId="164" fontId="1" fillId="4" borderId="0" xfId="0" applyNumberFormat="1" applyFont="1" applyFill="1" applyAlignment="1">
      <alignment horizontal="right" indent="5"/>
    </xf>
    <xf numFmtId="164" fontId="1" fillId="4" borderId="1" xfId="0" applyNumberFormat="1" applyFont="1" applyFill="1" applyBorder="1" applyAlignment="1">
      <alignment horizontal="right" indent="5"/>
    </xf>
    <xf numFmtId="164" fontId="1" fillId="4" borderId="11" xfId="0" applyNumberFormat="1" applyFont="1" applyFill="1" applyBorder="1" applyAlignment="1">
      <alignment horizontal="right" indent="5"/>
    </xf>
    <xf numFmtId="164" fontId="6" fillId="0" borderId="0" xfId="0" applyNumberFormat="1" applyFont="1"/>
    <xf numFmtId="0" fontId="0" fillId="6" borderId="0" xfId="0" applyFill="1"/>
    <xf numFmtId="0" fontId="0" fillId="5" borderId="5" xfId="0" applyFill="1" applyBorder="1"/>
    <xf numFmtId="3" fontId="1" fillId="4" borderId="5" xfId="0" applyNumberFormat="1" applyFont="1" applyFill="1" applyBorder="1" applyAlignment="1">
      <alignment horizontal="right" indent="4"/>
    </xf>
    <xf numFmtId="164" fontId="1" fillId="4" borderId="5" xfId="0" applyNumberFormat="1" applyFont="1" applyFill="1" applyBorder="1" applyAlignment="1">
      <alignment horizontal="right" indent="5"/>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7" fillId="0" borderId="8" xfId="3" applyFont="1" applyBorder="1" applyAlignment="1">
      <alignment horizontal="left" vertical="center" wrapText="1" indent="1"/>
    </xf>
    <xf numFmtId="0" fontId="17" fillId="0" borderId="9" xfId="3" applyFont="1" applyBorder="1" applyAlignment="1">
      <alignment horizontal="left" vertical="center" wrapText="1" indent="1"/>
    </xf>
    <xf numFmtId="0" fontId="17" fillId="0" borderId="7" xfId="3" applyFont="1" applyBorder="1" applyAlignment="1">
      <alignment horizontal="left" vertical="center" wrapText="1" indent="1"/>
    </xf>
    <xf numFmtId="0" fontId="18" fillId="6" borderId="0" xfId="4" applyFill="1" applyBorder="1" applyAlignment="1">
      <alignment horizontal="left" wrapText="1"/>
    </xf>
    <xf numFmtId="0" fontId="11" fillId="6" borderId="0" xfId="0" applyFont="1" applyFill="1" applyAlignment="1">
      <alignment horizontal="center" vertical="top"/>
    </xf>
    <xf numFmtId="0" fontId="12" fillId="6" borderId="0" xfId="0" applyFont="1" applyFill="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15" fillId="4" borderId="12" xfId="0" applyFont="1" applyFill="1" applyBorder="1" applyAlignment="1">
      <alignment horizontal="center" vertical="center"/>
    </xf>
    <xf numFmtId="0" fontId="15" fillId="4" borderId="1"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11" xfId="0" applyFont="1" applyFill="1" applyBorder="1" applyAlignment="1">
      <alignment horizontal="center" vertical="center"/>
    </xf>
    <xf numFmtId="0" fontId="17" fillId="7" borderId="10" xfId="3" applyFont="1" applyFill="1" applyBorder="1" applyAlignment="1">
      <alignment horizontal="left" vertical="center" wrapText="1" indent="1"/>
    </xf>
    <xf numFmtId="0" fontId="17" fillId="7" borderId="0" xfId="3" applyFont="1" applyFill="1" applyBorder="1" applyAlignment="1">
      <alignment horizontal="left" vertical="center" wrapText="1" indent="1"/>
    </xf>
    <xf numFmtId="0" fontId="17" fillId="7" borderId="11" xfId="3" applyFont="1" applyFill="1" applyBorder="1" applyAlignment="1">
      <alignment horizontal="left" vertical="center" wrapText="1" inden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7" fillId="0" borderId="10" xfId="3" applyFont="1" applyBorder="1" applyAlignment="1">
      <alignment horizontal="left" vertical="center" wrapText="1" indent="1"/>
    </xf>
    <xf numFmtId="0" fontId="17" fillId="0" borderId="0" xfId="3" applyFont="1" applyBorder="1" applyAlignment="1">
      <alignment horizontal="left" vertical="center" wrapText="1" indent="1"/>
    </xf>
    <xf numFmtId="0" fontId="17" fillId="0" borderId="11" xfId="3" applyFont="1" applyBorder="1" applyAlignment="1">
      <alignment horizontal="left" vertical="center" wrapText="1" indent="1"/>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7" fillId="7" borderId="2" xfId="3" applyFont="1" applyFill="1" applyBorder="1" applyAlignment="1">
      <alignment horizontal="left" vertical="center" wrapText="1" indent="1"/>
    </xf>
    <xf numFmtId="0" fontId="17" fillId="7" borderId="3" xfId="3" applyFont="1" applyFill="1" applyBorder="1" applyAlignment="1">
      <alignment horizontal="left" vertical="center" wrapText="1" indent="1"/>
    </xf>
    <xf numFmtId="0" fontId="17" fillId="7" borderId="4" xfId="3" applyFont="1" applyFill="1" applyBorder="1" applyAlignment="1">
      <alignment horizontal="left" vertical="center" wrapText="1" indent="1"/>
    </xf>
    <xf numFmtId="0" fontId="0" fillId="0" borderId="3" xfId="0" applyBorder="1" applyAlignment="1">
      <alignment horizontal="left" wrapText="1"/>
    </xf>
    <xf numFmtId="0" fontId="0" fillId="0" borderId="0" xfId="0" applyAlignment="1">
      <alignment horizontal="left" wrapText="1"/>
    </xf>
    <xf numFmtId="0" fontId="9" fillId="0" borderId="0" xfId="2" applyFont="1" applyAlignment="1">
      <alignment horizontal="left"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7" xfId="0" applyFont="1" applyFill="1" applyBorder="1" applyAlignment="1">
      <alignment horizontal="center" vertical="center"/>
    </xf>
    <xf numFmtId="0" fontId="9" fillId="0" borderId="0" xfId="0" applyFont="1" applyAlignment="1">
      <alignment horizontal="left" vertical="top" wrapText="1"/>
    </xf>
    <xf numFmtId="0" fontId="0" fillId="0" borderId="0" xfId="0" applyAlignment="1">
      <alignment horizontal="left" vertical="top" wrapText="1"/>
    </xf>
    <xf numFmtId="0" fontId="9" fillId="4" borderId="2" xfId="1" applyFont="1" applyFill="1" applyBorder="1"/>
    <xf numFmtId="3" fontId="1" fillId="5" borderId="0" xfId="0" applyNumberFormat="1" applyFont="1" applyFill="1" applyBorder="1" applyAlignment="1">
      <alignment horizontal="right" indent="4"/>
    </xf>
    <xf numFmtId="164" fontId="1" fillId="5" borderId="0" xfId="0" applyNumberFormat="1" applyFont="1" applyFill="1" applyBorder="1" applyAlignment="1">
      <alignment horizontal="right" indent="5"/>
    </xf>
    <xf numFmtId="164" fontId="1" fillId="4" borderId="4" xfId="0" applyNumberFormat="1" applyFont="1" applyFill="1" applyBorder="1" applyAlignment="1">
      <alignment horizontal="right" indent="5"/>
    </xf>
  </cellXfs>
  <cellStyles count="5">
    <cellStyle name="Hyperlink" xfId="4" xr:uid="{FD733366-9192-44A6-9A8F-12CD922A9991}"/>
    <cellStyle name="Link" xfId="3" builtinId="8"/>
    <cellStyle name="Standard" xfId="0" builtinId="0"/>
    <cellStyle name="Standard 2" xfId="1" xr:uid="{DC53280E-62A5-45FD-86DF-40A44962928A}"/>
    <cellStyle name="Standard 2 2 2" xfId="2" xr:uid="{18236106-B312-4AB4-A367-4788FBDA7635}"/>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2.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LGSchuetz\Empirische%20Bildungsforschung\FORSCHUNG\Monitoring%20Fr&#252;hkindliche%20Bildung\L&#228;ndermonitoring%202023\Auswertung\LM23_BL_Gesamtdatei_11.05.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kko\Desktop\ctrl_LM22_BL_Gesamtdatei_04.0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3"/>
      <sheetName val="Tab3_i3_lm23"/>
      <sheetName val="Tab3h_i3h_lm22"/>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2"/>
      <sheetName val="Tab41a2_i4b1b_lm22"/>
      <sheetName val="Tab42_i11d_lm22"/>
      <sheetName val="Tab42a_i11d_lm23"/>
      <sheetName val="Tab42oh_i11doh_lm23"/>
      <sheetName val="Tab42h_i11dh_lm23"/>
      <sheetName val="Tab43a1_i9a_lm22"/>
      <sheetName val="Tab43a2_i9c_lm22"/>
      <sheetName val="Tab43a2_i9ch_lm22"/>
      <sheetName val="Tab43a3_i9c_lm22"/>
      <sheetName val="Tab44_i11a4_lm23"/>
      <sheetName val="Tab44oh_i11a4oh_lm23"/>
      <sheetName val="Tab44h_i11a4h_lm23"/>
      <sheetName val="Tab45_i13_lm23"/>
      <sheetName val="Tab46_i4b3_lm23"/>
      <sheetName val="Tab47_i11a3_lm22"/>
      <sheetName val="Tab47oh_i11a3oh_lm22"/>
      <sheetName val="Tab47h_i11a3h_lm22"/>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2"/>
      <sheetName val="Tab69oh_i25oh_lm22"/>
      <sheetName val="Tab69h_i25h_lm22"/>
      <sheetName val="Tab70_i17a_lm23"/>
      <sheetName val="Tab71_i4b4_lm22"/>
      <sheetName val="Tab72_i4b4a_lm22"/>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2"/>
      <sheetName val="Tab83_i34_lm22"/>
      <sheetName val="Tab83oh_i34oh_lm22"/>
      <sheetName val="Tab83h_i34h_lm22"/>
      <sheetName val="Tab84_i4c4_lm20"/>
      <sheetName val="Tab85_i40_lm23"/>
      <sheetName val="Tab85oh_i40oh_lm23"/>
      <sheetName val="Tab85h_i40h_lm23"/>
      <sheetName val="Tab86_i50_lm22"/>
      <sheetName val="Tab86a_i50a_lm22"/>
      <sheetName val="Tab87_i41_lm22"/>
      <sheetName val="Tab87a_i41_lm23"/>
      <sheetName val="Tab88a_i2b_lm22"/>
      <sheetName val="Tab88b_i2b_lm22"/>
      <sheetName val="Tab89_i43_lm23"/>
      <sheetName val="Tab90_i43_lm23"/>
      <sheetName val="Tab91_i44_lm22"/>
      <sheetName val="Tab91oh_i44oh_lm22"/>
      <sheetName val="Tab91h_i44h_lm22"/>
      <sheetName val="Tab92_i45a_lm23"/>
      <sheetName val="Tab93_i45b_lm23"/>
      <sheetName val="Tab94_i9f_lm22"/>
      <sheetName val="Tab94a_i9f_lm22"/>
      <sheetName val="Tab94b_i9f_lm22"/>
      <sheetName val="Tab94c_i9f_lm22"/>
      <sheetName val="Tab94d_i9f_lm22"/>
      <sheetName val="Tab94e_i9h_lm22"/>
      <sheetName val="Tab95_i11f_lm23"/>
      <sheetName val="Tab95oh_i11foh_lm23"/>
      <sheetName val="Tab95h_i11fh_lm23"/>
      <sheetName val="Tab95zr_i11f_lm23"/>
      <sheetName val="Tab96_i46_lm22"/>
      <sheetName val="Tab96oh_i46oh_lm22"/>
      <sheetName val="Tab96h_i46h_lm22"/>
      <sheetName val="Tab97_i47_lm22"/>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2"/>
      <sheetName val="Tab108_i26_lm23"/>
      <sheetName val="Tab108oh_i26oh_lm23"/>
      <sheetName val="Tab108h_i26h_lm23"/>
      <sheetName val="Tab108a_i26a_lm23"/>
      <sheetName val="Tab108b_i26b_lm23"/>
      <sheetName val="Tab108c_i26c_lm23"/>
      <sheetName val="Tab109_i51_lm21"/>
      <sheetName val="Tab110_i52_lm21"/>
      <sheetName val="Tab111_i53_lm22"/>
      <sheetName val="Tab112_i54_lm22"/>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2"/>
      <sheetName val="Tab141_i77_lm23"/>
      <sheetName val="Tab142_i4b4_lm22"/>
      <sheetName val="Tab143_i4b4_lm22"/>
      <sheetName val="Tab144_i2c_lm22"/>
      <sheetName val="Tab145_i78_lm22"/>
      <sheetName val="Tab146_i78_lm22"/>
      <sheetName val="Tab147_i78_lm22"/>
      <sheetName val="Tab148_i79"/>
      <sheetName val="Tabelle2"/>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E7">
            <v>246</v>
          </cell>
        </row>
        <row r="8">
          <cell r="E8">
            <v>97</v>
          </cell>
        </row>
        <row r="9">
          <cell r="E9">
            <v>56</v>
          </cell>
        </row>
        <row r="10">
          <cell r="E10">
            <v>399</v>
          </cell>
        </row>
        <row r="12">
          <cell r="E12">
            <v>343</v>
          </cell>
        </row>
        <row r="13">
          <cell r="E13">
            <v>313</v>
          </cell>
        </row>
        <row r="14">
          <cell r="E14">
            <v>236</v>
          </cell>
        </row>
        <row r="15">
          <cell r="E15">
            <v>892</v>
          </cell>
        </row>
        <row r="17">
          <cell r="E17" t="str">
            <v>-</v>
          </cell>
        </row>
        <row r="18">
          <cell r="E18" t="str">
            <v>-</v>
          </cell>
        </row>
        <row r="19">
          <cell r="E19" t="str">
            <v>-</v>
          </cell>
        </row>
        <row r="20">
          <cell r="E20" t="str">
            <v>-</v>
          </cell>
        </row>
        <row r="22">
          <cell r="E22">
            <v>45</v>
          </cell>
        </row>
        <row r="23">
          <cell r="E23">
            <v>44</v>
          </cell>
        </row>
        <row r="24">
          <cell r="E24">
            <v>306</v>
          </cell>
        </row>
        <row r="25">
          <cell r="E25">
            <v>395</v>
          </cell>
        </row>
        <row r="27">
          <cell r="E27" t="str">
            <v>x</v>
          </cell>
        </row>
        <row r="28">
          <cell r="E28" t="str">
            <v>x</v>
          </cell>
        </row>
        <row r="29">
          <cell r="E29" t="str">
            <v>x</v>
          </cell>
        </row>
        <row r="30">
          <cell r="E30">
            <v>21</v>
          </cell>
        </row>
        <row r="32">
          <cell r="E32" t="str">
            <v>x</v>
          </cell>
        </row>
        <row r="33">
          <cell r="E33" t="str">
            <v>x</v>
          </cell>
        </row>
        <row r="34">
          <cell r="E34" t="str">
            <v>x</v>
          </cell>
        </row>
        <row r="35">
          <cell r="E35">
            <v>8</v>
          </cell>
        </row>
        <row r="37">
          <cell r="E37">
            <v>93</v>
          </cell>
        </row>
        <row r="38">
          <cell r="E38">
            <v>32</v>
          </cell>
        </row>
        <row r="39">
          <cell r="E39">
            <v>39</v>
          </cell>
        </row>
        <row r="40">
          <cell r="E40">
            <v>164</v>
          </cell>
        </row>
        <row r="42">
          <cell r="E42">
            <v>13</v>
          </cell>
        </row>
        <row r="43">
          <cell r="E43">
            <v>20</v>
          </cell>
        </row>
        <row r="44">
          <cell r="E44">
            <v>137</v>
          </cell>
        </row>
        <row r="45">
          <cell r="E45">
            <v>170</v>
          </cell>
        </row>
        <row r="47">
          <cell r="E47">
            <v>389</v>
          </cell>
        </row>
        <row r="48">
          <cell r="E48">
            <v>109</v>
          </cell>
        </row>
        <row r="49">
          <cell r="E49">
            <v>46</v>
          </cell>
        </row>
        <row r="50">
          <cell r="E50">
            <v>544</v>
          </cell>
        </row>
        <row r="52">
          <cell r="E52">
            <v>45</v>
          </cell>
        </row>
        <row r="53">
          <cell r="E53" t="str">
            <v>x</v>
          </cell>
        </row>
        <row r="54">
          <cell r="E54" t="str">
            <v>x</v>
          </cell>
        </row>
        <row r="55">
          <cell r="E55">
            <v>51</v>
          </cell>
        </row>
        <row r="57">
          <cell r="E57">
            <v>79</v>
          </cell>
        </row>
        <row r="58">
          <cell r="E58">
            <v>18</v>
          </cell>
        </row>
        <row r="59">
          <cell r="E59">
            <v>4</v>
          </cell>
        </row>
        <row r="60">
          <cell r="E60">
            <v>101</v>
          </cell>
        </row>
        <row r="62">
          <cell r="E62">
            <v>6</v>
          </cell>
        </row>
        <row r="63">
          <cell r="E63">
            <v>3</v>
          </cell>
        </row>
        <row r="64">
          <cell r="E64">
            <v>9</v>
          </cell>
        </row>
        <row r="65">
          <cell r="E65">
            <v>18</v>
          </cell>
        </row>
        <row r="67">
          <cell r="E67">
            <v>59</v>
          </cell>
        </row>
        <row r="68">
          <cell r="E68">
            <v>91</v>
          </cell>
        </row>
        <row r="69">
          <cell r="E69">
            <v>551</v>
          </cell>
        </row>
        <row r="70">
          <cell r="E70">
            <v>701</v>
          </cell>
        </row>
        <row r="72">
          <cell r="E72">
            <v>35</v>
          </cell>
        </row>
        <row r="73">
          <cell r="E73">
            <v>83</v>
          </cell>
        </row>
        <row r="74">
          <cell r="E74">
            <v>276</v>
          </cell>
        </row>
        <row r="75">
          <cell r="E75">
            <v>394</v>
          </cell>
        </row>
        <row r="77">
          <cell r="E77">
            <v>10</v>
          </cell>
        </row>
        <row r="78">
          <cell r="E78">
            <v>9</v>
          </cell>
        </row>
        <row r="79">
          <cell r="E79">
            <v>24</v>
          </cell>
        </row>
        <row r="80">
          <cell r="E80">
            <v>43</v>
          </cell>
        </row>
        <row r="82">
          <cell r="E82" t="str">
            <v>-</v>
          </cell>
        </row>
        <row r="83">
          <cell r="E83" t="str">
            <v>-</v>
          </cell>
        </row>
        <row r="84">
          <cell r="E84" t="str">
            <v>-</v>
          </cell>
        </row>
        <row r="85">
          <cell r="E85" t="str">
            <v>-</v>
          </cell>
        </row>
        <row r="97">
          <cell r="E97">
            <v>1377</v>
          </cell>
        </row>
        <row r="98">
          <cell r="E98">
            <v>829</v>
          </cell>
        </row>
        <row r="99">
          <cell r="E99">
            <v>1695</v>
          </cell>
        </row>
        <row r="100">
          <cell r="E100">
            <v>3901</v>
          </cell>
        </row>
      </sheetData>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E7">
            <v>265</v>
          </cell>
        </row>
        <row r="8">
          <cell r="E8">
            <v>90</v>
          </cell>
        </row>
        <row r="9">
          <cell r="E9">
            <v>46</v>
          </cell>
        </row>
        <row r="10">
          <cell r="E10">
            <v>401</v>
          </cell>
        </row>
        <row r="12">
          <cell r="E12">
            <v>367</v>
          </cell>
        </row>
        <row r="13">
          <cell r="E13">
            <v>303</v>
          </cell>
        </row>
        <row r="14">
          <cell r="E14">
            <v>220</v>
          </cell>
        </row>
        <row r="15">
          <cell r="E15">
            <v>890</v>
          </cell>
        </row>
        <row r="17">
          <cell r="E17" t="str">
            <v>-</v>
          </cell>
        </row>
        <row r="18">
          <cell r="E18" t="str">
            <v>-</v>
          </cell>
        </row>
        <row r="19">
          <cell r="E19" t="str">
            <v>-</v>
          </cell>
          <cell r="F19" t="str">
            <v>-</v>
          </cell>
          <cell r="G19" t="str">
            <v>-</v>
          </cell>
        </row>
        <row r="20">
          <cell r="E20" t="str">
            <v>-</v>
          </cell>
        </row>
        <row r="22">
          <cell r="E22">
            <v>43</v>
          </cell>
        </row>
        <row r="23">
          <cell r="E23">
            <v>48</v>
          </cell>
        </row>
        <row r="24">
          <cell r="E24">
            <v>295</v>
          </cell>
        </row>
        <row r="25">
          <cell r="E25">
            <v>386</v>
          </cell>
        </row>
        <row r="27">
          <cell r="E27">
            <v>13</v>
          </cell>
        </row>
        <row r="28">
          <cell r="E28">
            <v>3</v>
          </cell>
        </row>
        <row r="29">
          <cell r="E29">
            <v>5</v>
          </cell>
        </row>
        <row r="30">
          <cell r="E30">
            <v>21</v>
          </cell>
        </row>
        <row r="32">
          <cell r="E32" t="str">
            <v>x</v>
          </cell>
        </row>
        <row r="33">
          <cell r="E33" t="str">
            <v>x</v>
          </cell>
        </row>
        <row r="34">
          <cell r="E34" t="str">
            <v>x</v>
          </cell>
        </row>
        <row r="35">
          <cell r="E35">
            <v>9</v>
          </cell>
        </row>
        <row r="37">
          <cell r="E37">
            <v>98</v>
          </cell>
        </row>
        <row r="38">
          <cell r="E38">
            <v>41</v>
          </cell>
        </row>
        <row r="39">
          <cell r="E39">
            <v>33</v>
          </cell>
        </row>
        <row r="40">
          <cell r="E40">
            <v>172</v>
          </cell>
        </row>
        <row r="42">
          <cell r="E42">
            <v>19</v>
          </cell>
        </row>
        <row r="43">
          <cell r="E43">
            <v>20</v>
          </cell>
        </row>
        <row r="44">
          <cell r="E44">
            <v>125</v>
          </cell>
        </row>
        <row r="45">
          <cell r="E45">
            <v>164</v>
          </cell>
        </row>
        <row r="47">
          <cell r="E47">
            <v>400</v>
          </cell>
        </row>
        <row r="48">
          <cell r="E48">
            <v>99</v>
          </cell>
        </row>
        <row r="49">
          <cell r="E49">
            <v>46</v>
          </cell>
        </row>
        <row r="50">
          <cell r="E50">
            <v>545</v>
          </cell>
        </row>
        <row r="52">
          <cell r="E52">
            <v>43</v>
          </cell>
        </row>
        <row r="53">
          <cell r="E53">
            <v>5</v>
          </cell>
        </row>
        <row r="54">
          <cell r="E54">
            <v>0</v>
          </cell>
        </row>
        <row r="55">
          <cell r="E55">
            <v>48</v>
          </cell>
        </row>
        <row r="57">
          <cell r="E57">
            <v>76</v>
          </cell>
        </row>
        <row r="58">
          <cell r="E58">
            <v>17</v>
          </cell>
        </row>
        <row r="59">
          <cell r="E59">
            <v>5</v>
          </cell>
        </row>
        <row r="60">
          <cell r="E60">
            <v>98</v>
          </cell>
        </row>
        <row r="62">
          <cell r="E62">
            <v>5</v>
          </cell>
        </row>
        <row r="63">
          <cell r="E63">
            <v>4</v>
          </cell>
        </row>
        <row r="64">
          <cell r="E64">
            <v>11</v>
          </cell>
        </row>
        <row r="65">
          <cell r="E65">
            <v>20</v>
          </cell>
        </row>
        <row r="67">
          <cell r="E67">
            <v>52</v>
          </cell>
        </row>
        <row r="68">
          <cell r="E68">
            <v>95</v>
          </cell>
        </row>
        <row r="69">
          <cell r="E69">
            <v>542</v>
          </cell>
        </row>
        <row r="70">
          <cell r="E70">
            <v>689</v>
          </cell>
        </row>
        <row r="72">
          <cell r="E72">
            <v>35</v>
          </cell>
        </row>
        <row r="73">
          <cell r="E73">
            <v>93</v>
          </cell>
        </row>
        <row r="74">
          <cell r="E74">
            <v>262</v>
          </cell>
        </row>
        <row r="75">
          <cell r="E75">
            <v>390</v>
          </cell>
        </row>
        <row r="77">
          <cell r="E77" t="str">
            <v>x</v>
          </cell>
        </row>
        <row r="78">
          <cell r="E78" t="str">
            <v>x</v>
          </cell>
        </row>
        <row r="79">
          <cell r="E79" t="str">
            <v>x</v>
          </cell>
        </row>
        <row r="80">
          <cell r="E80" t="str">
            <v>x</v>
          </cell>
        </row>
        <row r="82">
          <cell r="E82" t="str">
            <v>-</v>
          </cell>
        </row>
        <row r="83">
          <cell r="E83" t="str">
            <v>-</v>
          </cell>
        </row>
        <row r="84">
          <cell r="E84" t="str">
            <v>-</v>
          </cell>
          <cell r="F84" t="str">
            <v>-</v>
          </cell>
          <cell r="G84" t="str">
            <v>-</v>
          </cell>
        </row>
        <row r="85">
          <cell r="E85" t="str">
            <v>-</v>
          </cell>
        </row>
        <row r="97">
          <cell r="E97">
            <v>1428</v>
          </cell>
        </row>
        <row r="98">
          <cell r="E98">
            <v>827</v>
          </cell>
        </row>
        <row r="99">
          <cell r="E99">
            <v>1618</v>
          </cell>
        </row>
        <row r="100">
          <cell r="E100">
            <v>3873</v>
          </cell>
        </row>
      </sheetData>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C251-AB21-4A60-A7DF-F5C2CAA69EB6}">
  <sheetPr published="0">
    <tabColor rgb="FF00B0F0"/>
  </sheetPr>
  <dimension ref="A1:J12"/>
  <sheetViews>
    <sheetView workbookViewId="0">
      <selection activeCell="D8" sqref="D8:I8"/>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52"/>
      <c r="B1" s="52"/>
      <c r="C1" s="52"/>
      <c r="D1" s="52"/>
      <c r="E1" s="52"/>
      <c r="F1" s="52"/>
      <c r="G1" s="52"/>
      <c r="H1" s="52"/>
      <c r="I1" s="52"/>
      <c r="J1" s="52"/>
    </row>
    <row r="2" spans="1:10">
      <c r="A2" s="52"/>
      <c r="B2" s="62" t="s">
        <v>38</v>
      </c>
      <c r="C2" s="63"/>
      <c r="D2" s="63"/>
      <c r="E2" s="63"/>
      <c r="F2" s="63"/>
      <c r="G2" s="63"/>
      <c r="H2" s="63"/>
      <c r="I2" s="63"/>
      <c r="J2" s="52"/>
    </row>
    <row r="3" spans="1:10" ht="24" customHeight="1">
      <c r="A3" s="52"/>
      <c r="B3" s="63"/>
      <c r="C3" s="63"/>
      <c r="D3" s="63"/>
      <c r="E3" s="63"/>
      <c r="F3" s="63"/>
      <c r="G3" s="63"/>
      <c r="H3" s="63"/>
      <c r="I3" s="63"/>
      <c r="J3" s="52"/>
    </row>
    <row r="4" spans="1:10">
      <c r="A4" s="52"/>
      <c r="B4" s="64" t="s">
        <v>41</v>
      </c>
      <c r="C4" s="65"/>
      <c r="D4" s="65"/>
      <c r="E4" s="65"/>
      <c r="F4" s="65"/>
      <c r="G4" s="65"/>
      <c r="H4" s="65"/>
      <c r="I4" s="65"/>
      <c r="J4" s="52"/>
    </row>
    <row r="5" spans="1:10" ht="39.950000000000003" customHeight="1">
      <c r="A5" s="52"/>
      <c r="B5" s="65"/>
      <c r="C5" s="65"/>
      <c r="D5" s="65"/>
      <c r="E5" s="65"/>
      <c r="F5" s="65"/>
      <c r="G5" s="65"/>
      <c r="H5" s="65"/>
      <c r="I5" s="65"/>
      <c r="J5" s="52"/>
    </row>
    <row r="6" spans="1:10">
      <c r="A6" s="52"/>
      <c r="B6" s="66" t="s">
        <v>39</v>
      </c>
      <c r="C6" s="66"/>
      <c r="D6" s="66" t="s">
        <v>40</v>
      </c>
      <c r="E6" s="66"/>
      <c r="F6" s="66"/>
      <c r="G6" s="66"/>
      <c r="H6" s="66"/>
      <c r="I6" s="66"/>
      <c r="J6" s="52"/>
    </row>
    <row r="7" spans="1:10">
      <c r="A7" s="52"/>
      <c r="B7" s="67"/>
      <c r="C7" s="67"/>
      <c r="D7" s="67"/>
      <c r="E7" s="67"/>
      <c r="F7" s="67"/>
      <c r="G7" s="67"/>
      <c r="H7" s="67"/>
      <c r="I7" s="67"/>
      <c r="J7" s="52"/>
    </row>
    <row r="8" spans="1:10" ht="33.75" customHeight="1">
      <c r="A8" s="52"/>
      <c r="B8" s="78">
        <v>2022</v>
      </c>
      <c r="C8" s="79"/>
      <c r="D8" s="80" t="s">
        <v>47</v>
      </c>
      <c r="E8" s="81"/>
      <c r="F8" s="81"/>
      <c r="G8" s="81"/>
      <c r="H8" s="81"/>
      <c r="I8" s="82"/>
      <c r="J8" s="52"/>
    </row>
    <row r="9" spans="1:10" ht="33" customHeight="1">
      <c r="A9" s="52"/>
      <c r="B9" s="73">
        <v>2021</v>
      </c>
      <c r="C9" s="74"/>
      <c r="D9" s="75" t="s">
        <v>42</v>
      </c>
      <c r="E9" s="76"/>
      <c r="F9" s="76"/>
      <c r="G9" s="76"/>
      <c r="H9" s="76"/>
      <c r="I9" s="77"/>
      <c r="J9" s="52"/>
    </row>
    <row r="10" spans="1:10" ht="33" customHeight="1">
      <c r="A10" s="52"/>
      <c r="B10" s="68">
        <v>2020</v>
      </c>
      <c r="C10" s="69"/>
      <c r="D10" s="70" t="s">
        <v>34</v>
      </c>
      <c r="E10" s="71"/>
      <c r="F10" s="71"/>
      <c r="G10" s="71"/>
      <c r="H10" s="71"/>
      <c r="I10" s="72"/>
      <c r="J10" s="52"/>
    </row>
    <row r="11" spans="1:10" ht="33" customHeight="1">
      <c r="A11" s="52"/>
      <c r="B11" s="56">
        <v>2019</v>
      </c>
      <c r="C11" s="57"/>
      <c r="D11" s="58" t="s">
        <v>0</v>
      </c>
      <c r="E11" s="59"/>
      <c r="F11" s="59"/>
      <c r="G11" s="59"/>
      <c r="H11" s="59"/>
      <c r="I11" s="60"/>
      <c r="J11" s="52"/>
    </row>
    <row r="12" spans="1:10" ht="15.75">
      <c r="A12" s="52"/>
      <c r="B12" s="52"/>
      <c r="C12" s="52"/>
      <c r="D12" s="61"/>
      <c r="E12" s="61"/>
      <c r="F12" s="61"/>
      <c r="G12" s="61"/>
      <c r="H12" s="61"/>
      <c r="I12" s="61"/>
      <c r="J12" s="52"/>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01.03.2020'!A1" display="Tab100h_i49h_lm21: Horte nach Anzahl der betreuten Kinder in den Bundesländern am 01.03.2020 (Anzahl; Anteil in %) " xr:uid="{D88286B5-B61E-4F5B-8A4A-CD2342D89DDC}"/>
    <hyperlink ref="D11:I11" location="'01.03.2019'!A1" display="Tab100h_i49h_lm20: Horte nach Anzahl der betreuten Kinder in den Bundesländern am 01.03.2019 (Anzahl; Anteil in %) " xr:uid="{E7CD7B56-5F00-47AA-8F39-EEE29F87B316}"/>
    <hyperlink ref="D9" location="'01.03.2021'!A1" display="Tab100h_i49h_lm22: Horte nach Anzahl der betreuten Kinder in den Bundesländern am 01.03.2021* (Anzahl; Anteil in %) " xr:uid="{E411F4DA-FC7F-4B81-978B-342FDF92AFD5}"/>
    <hyperlink ref="D8" location="'01.03.2022'!A1" display="Tab100h_i49h_lm23: Horte nach Anzahl der betreuten Kinder in den Bundesländern am 01.03.2022 (Anzahl; Anteil in %) " xr:uid="{E876E298-D155-4155-932F-67E836DB8434}"/>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1A75-1044-431F-9292-12F717910E97}">
  <sheetPr published="0">
    <tabColor rgb="FF002060"/>
  </sheetPr>
  <dimension ref="B2:Q30"/>
  <sheetViews>
    <sheetView tabSelected="1" workbookViewId="0">
      <selection activeCell="J26" sqref="J26"/>
    </sheetView>
  </sheetViews>
  <sheetFormatPr baseColWidth="10" defaultColWidth="10.42578125" defaultRowHeight="15"/>
  <cols>
    <col min="2" max="2" width="33.7109375" customWidth="1"/>
    <col min="3" max="13" width="22.42578125" customWidth="1"/>
    <col min="14" max="20" width="14.42578125" customWidth="1"/>
  </cols>
  <sheetData>
    <row r="2" spans="2:17" ht="18.75">
      <c r="B2" s="86" t="s">
        <v>47</v>
      </c>
      <c r="C2" s="86"/>
      <c r="D2" s="86"/>
      <c r="E2" s="86"/>
      <c r="F2" s="86"/>
      <c r="G2" s="86"/>
      <c r="H2" s="86"/>
      <c r="I2" s="86"/>
      <c r="J2" s="1"/>
      <c r="K2" s="1"/>
      <c r="L2" s="1"/>
      <c r="M2" s="1"/>
      <c r="N2" s="1"/>
      <c r="O2" s="1"/>
      <c r="P2" s="1"/>
      <c r="Q2" s="1"/>
    </row>
    <row r="3" spans="2:17" ht="15" customHeight="1">
      <c r="B3" s="87" t="s">
        <v>1</v>
      </c>
      <c r="C3" s="90" t="s">
        <v>2</v>
      </c>
      <c r="D3" s="92" t="s">
        <v>3</v>
      </c>
      <c r="E3" s="93"/>
      <c r="F3" s="93"/>
      <c r="G3" s="93"/>
      <c r="H3" s="93"/>
      <c r="I3" s="94"/>
      <c r="J3" s="2"/>
      <c r="K3" s="2"/>
      <c r="L3" s="2"/>
      <c r="M3" s="2"/>
    </row>
    <row r="4" spans="2:17" ht="30">
      <c r="B4" s="88"/>
      <c r="C4" s="91"/>
      <c r="D4" s="3" t="s">
        <v>4</v>
      </c>
      <c r="E4" s="3" t="s">
        <v>5</v>
      </c>
      <c r="F4" s="3" t="s">
        <v>6</v>
      </c>
      <c r="G4" s="3" t="s">
        <v>4</v>
      </c>
      <c r="H4" s="3" t="s">
        <v>5</v>
      </c>
      <c r="I4" s="3" t="s">
        <v>6</v>
      </c>
      <c r="J4" s="2"/>
      <c r="K4" s="2"/>
      <c r="L4" s="2"/>
      <c r="M4" s="2"/>
    </row>
    <row r="5" spans="2:17">
      <c r="B5" s="89"/>
      <c r="C5" s="95" t="s">
        <v>7</v>
      </c>
      <c r="D5" s="96"/>
      <c r="E5" s="96"/>
      <c r="F5" s="97"/>
      <c r="G5" s="95" t="s">
        <v>8</v>
      </c>
      <c r="H5" s="96"/>
      <c r="I5" s="97"/>
      <c r="J5" s="2"/>
      <c r="K5" s="2"/>
      <c r="L5" s="2"/>
      <c r="M5" s="2"/>
    </row>
    <row r="6" spans="2:17">
      <c r="B6" s="4" t="s">
        <v>9</v>
      </c>
      <c r="C6" s="5">
        <f>[11]Tab85h_i40h_lm23!E10</f>
        <v>399</v>
      </c>
      <c r="D6" s="6">
        <f>[11]Tab85h_i40h_lm23!E7</f>
        <v>246</v>
      </c>
      <c r="E6" s="7">
        <f>[11]Tab85h_i40h_lm23!E8</f>
        <v>97</v>
      </c>
      <c r="F6" s="6">
        <f>[11]Tab85h_i40h_lm23!E9</f>
        <v>56</v>
      </c>
      <c r="G6" s="8">
        <f t="shared" ref="G6:I24" si="0">100/$C6*D6</f>
        <v>61.65413533834586</v>
      </c>
      <c r="H6" s="9">
        <f t="shared" si="0"/>
        <v>24.31077694235589</v>
      </c>
      <c r="I6" s="10">
        <f t="shared" si="0"/>
        <v>14.035087719298245</v>
      </c>
      <c r="J6" s="51"/>
      <c r="K6" s="2"/>
      <c r="L6" s="2"/>
      <c r="M6" s="2"/>
    </row>
    <row r="7" spans="2:17">
      <c r="B7" s="11" t="s">
        <v>10</v>
      </c>
      <c r="C7" s="12">
        <f>[11]Tab85h_i40h_lm23!E15</f>
        <v>892</v>
      </c>
      <c r="D7" s="13">
        <f>[11]Tab85h_i40h_lm23!E12</f>
        <v>343</v>
      </c>
      <c r="E7" s="14">
        <f>[11]Tab85h_i40h_lm23!E13</f>
        <v>313</v>
      </c>
      <c r="F7" s="13">
        <f>[11]Tab85h_i40h_lm23!E14</f>
        <v>236</v>
      </c>
      <c r="G7" s="15">
        <f t="shared" si="0"/>
        <v>38.45291479820628</v>
      </c>
      <c r="H7" s="16">
        <f t="shared" si="0"/>
        <v>35.08968609865471</v>
      </c>
      <c r="I7" s="17">
        <f t="shared" si="0"/>
        <v>26.457399103139014</v>
      </c>
      <c r="J7" s="51"/>
    </row>
    <row r="8" spans="2:17">
      <c r="B8" s="18" t="s">
        <v>11</v>
      </c>
      <c r="C8" s="19" t="str">
        <f>[11]Tab85h_i40h_lm23!E20</f>
        <v>-</v>
      </c>
      <c r="D8" s="20" t="str">
        <f>[11]Tab85h_i40h_lm23!E17</f>
        <v>-</v>
      </c>
      <c r="E8" s="21" t="str">
        <f>[11]Tab85h_i40h_lm23!E18</f>
        <v>-</v>
      </c>
      <c r="F8" s="20" t="str">
        <f>[11]Tab85h_i40h_lm23!E19</f>
        <v>-</v>
      </c>
      <c r="G8" s="22" t="s">
        <v>12</v>
      </c>
      <c r="H8" s="23" t="s">
        <v>12</v>
      </c>
      <c r="I8" s="24" t="s">
        <v>12</v>
      </c>
      <c r="J8" s="51"/>
    </row>
    <row r="9" spans="2:17">
      <c r="B9" s="11" t="s">
        <v>13</v>
      </c>
      <c r="C9" s="12">
        <f>[11]Tab85h_i40h_lm23!E25</f>
        <v>395</v>
      </c>
      <c r="D9" s="13">
        <f>[11]Tab85h_i40h_lm23!E22</f>
        <v>45</v>
      </c>
      <c r="E9" s="14">
        <f>[11]Tab85h_i40h_lm23!E23</f>
        <v>44</v>
      </c>
      <c r="F9" s="13">
        <f>[11]Tab85h_i40h_lm23!E24</f>
        <v>306</v>
      </c>
      <c r="G9" s="15">
        <f t="shared" si="0"/>
        <v>11.39240506329114</v>
      </c>
      <c r="H9" s="16">
        <f t="shared" si="0"/>
        <v>11.139240506329115</v>
      </c>
      <c r="I9" s="17">
        <f t="shared" si="0"/>
        <v>77.468354430379748</v>
      </c>
      <c r="J9" s="51"/>
    </row>
    <row r="10" spans="2:17">
      <c r="B10" s="18" t="s">
        <v>14</v>
      </c>
      <c r="C10" s="19">
        <f>[11]Tab85h_i40h_lm23!E30</f>
        <v>21</v>
      </c>
      <c r="D10" s="20" t="str">
        <f>[11]Tab85h_i40h_lm23!E27</f>
        <v>x</v>
      </c>
      <c r="E10" s="21" t="str">
        <f>[11]Tab85h_i40h_lm23!E28</f>
        <v>x</v>
      </c>
      <c r="F10" s="20" t="str">
        <f>[11]Tab85h_i40h_lm23!E29</f>
        <v>x</v>
      </c>
      <c r="G10" s="22" t="s">
        <v>15</v>
      </c>
      <c r="H10" s="25" t="s">
        <v>15</v>
      </c>
      <c r="I10" s="24" t="s">
        <v>15</v>
      </c>
      <c r="J10" s="51"/>
    </row>
    <row r="11" spans="2:17">
      <c r="B11" s="11" t="s">
        <v>16</v>
      </c>
      <c r="C11" s="12">
        <f>[11]Tab85h_i40h_lm23!E35</f>
        <v>8</v>
      </c>
      <c r="D11" s="13" t="str">
        <f>[11]Tab85h_i40h_lm23!E32</f>
        <v>x</v>
      </c>
      <c r="E11" s="14" t="str">
        <f>[11]Tab85h_i40h_lm23!E33</f>
        <v>x</v>
      </c>
      <c r="F11" s="13" t="str">
        <f>[11]Tab85h_i40h_lm23!E34</f>
        <v>x</v>
      </c>
      <c r="G11" s="26" t="s">
        <v>15</v>
      </c>
      <c r="H11" s="16" t="s">
        <v>15</v>
      </c>
      <c r="I11" s="27" t="s">
        <v>15</v>
      </c>
      <c r="J11" s="51"/>
    </row>
    <row r="12" spans="2:17">
      <c r="B12" s="18" t="s">
        <v>17</v>
      </c>
      <c r="C12" s="19">
        <f>[11]Tab85h_i40h_lm23!E40</f>
        <v>164</v>
      </c>
      <c r="D12" s="20">
        <f>[11]Tab85h_i40h_lm23!E37</f>
        <v>93</v>
      </c>
      <c r="E12" s="21">
        <f>[11]Tab85h_i40h_lm23!E38</f>
        <v>32</v>
      </c>
      <c r="F12" s="20">
        <f>[11]Tab85h_i40h_lm23!E39</f>
        <v>39</v>
      </c>
      <c r="G12" s="22">
        <f t="shared" si="0"/>
        <v>56.707317073170728</v>
      </c>
      <c r="H12" s="23">
        <f t="shared" si="0"/>
        <v>19.512195121951219</v>
      </c>
      <c r="I12" s="28">
        <f t="shared" si="0"/>
        <v>23.780487804878049</v>
      </c>
      <c r="J12" s="51"/>
    </row>
    <row r="13" spans="2:17">
      <c r="B13" s="11" t="s">
        <v>18</v>
      </c>
      <c r="C13" s="12">
        <f>[11]Tab85h_i40h_lm23!E45</f>
        <v>170</v>
      </c>
      <c r="D13" s="13">
        <f>[11]Tab85h_i40h_lm23!E42</f>
        <v>13</v>
      </c>
      <c r="E13" s="14">
        <f>[11]Tab85h_i40h_lm23!E43</f>
        <v>20</v>
      </c>
      <c r="F13" s="13">
        <f>[11]Tab85h_i40h_lm23!E44</f>
        <v>137</v>
      </c>
      <c r="G13" s="15">
        <f t="shared" si="0"/>
        <v>7.6470588235294121</v>
      </c>
      <c r="H13" s="16">
        <f t="shared" si="0"/>
        <v>11.764705882352942</v>
      </c>
      <c r="I13" s="17">
        <f t="shared" si="0"/>
        <v>80.588235294117652</v>
      </c>
      <c r="J13" s="51"/>
    </row>
    <row r="14" spans="2:17">
      <c r="B14" s="18" t="s">
        <v>19</v>
      </c>
      <c r="C14" s="19">
        <f>[11]Tab85h_i40h_lm23!E50</f>
        <v>544</v>
      </c>
      <c r="D14" s="20">
        <f>[11]Tab85h_i40h_lm23!E47</f>
        <v>389</v>
      </c>
      <c r="E14" s="21">
        <f>[11]Tab85h_i40h_lm23!E48</f>
        <v>109</v>
      </c>
      <c r="F14" s="20">
        <f>[11]Tab85h_i40h_lm23!E49</f>
        <v>46</v>
      </c>
      <c r="G14" s="22">
        <f t="shared" si="0"/>
        <v>71.507352941176478</v>
      </c>
      <c r="H14" s="23">
        <f t="shared" si="0"/>
        <v>20.036764705882355</v>
      </c>
      <c r="I14" s="28">
        <f t="shared" si="0"/>
        <v>8.4558823529411775</v>
      </c>
      <c r="J14" s="51"/>
    </row>
    <row r="15" spans="2:17">
      <c r="B15" s="53" t="s">
        <v>20</v>
      </c>
      <c r="C15" s="12">
        <f>[11]Tab85h_i40h_lm23!E55</f>
        <v>51</v>
      </c>
      <c r="D15" s="13">
        <f>[11]Tab85h_i40h_lm23!E52</f>
        <v>45</v>
      </c>
      <c r="E15" s="14" t="str">
        <f>[11]Tab85h_i40h_lm23!E53</f>
        <v>x</v>
      </c>
      <c r="F15" s="13" t="str">
        <f>[11]Tab85h_i40h_lm23!E54</f>
        <v>x</v>
      </c>
      <c r="G15" s="15">
        <f t="shared" si="0"/>
        <v>88.235294117647058</v>
      </c>
      <c r="H15" s="16" t="s">
        <v>15</v>
      </c>
      <c r="I15" s="17" t="s">
        <v>15</v>
      </c>
      <c r="J15" s="51"/>
    </row>
    <row r="16" spans="2:17">
      <c r="B16" s="18" t="s">
        <v>21</v>
      </c>
      <c r="C16" s="19">
        <f>[11]Tab85h_i40h_lm23!E60</f>
        <v>101</v>
      </c>
      <c r="D16" s="20">
        <f>[11]Tab85h_i40h_lm23!E57</f>
        <v>79</v>
      </c>
      <c r="E16" s="21">
        <f>[11]Tab85h_i40h_lm23!E58</f>
        <v>18</v>
      </c>
      <c r="F16" s="20">
        <f>[11]Tab85h_i40h_lm23!E59</f>
        <v>4</v>
      </c>
      <c r="G16" s="22">
        <f t="shared" si="0"/>
        <v>78.21782178217822</v>
      </c>
      <c r="H16" s="23">
        <f t="shared" si="0"/>
        <v>17.821782178217823</v>
      </c>
      <c r="I16" s="28">
        <f t="shared" si="0"/>
        <v>3.9603960396039604</v>
      </c>
      <c r="J16" s="51"/>
    </row>
    <row r="17" spans="2:10">
      <c r="B17" s="11" t="s">
        <v>22</v>
      </c>
      <c r="C17" s="12">
        <f>[11]Tab85h_i40h_lm23!E65</f>
        <v>18</v>
      </c>
      <c r="D17" s="13">
        <f>[11]Tab85h_i40h_lm23!E62</f>
        <v>6</v>
      </c>
      <c r="E17" s="14">
        <f>[11]Tab85h_i40h_lm23!E63</f>
        <v>3</v>
      </c>
      <c r="F17" s="13">
        <f>[11]Tab85h_i40h_lm23!E64</f>
        <v>9</v>
      </c>
      <c r="G17" s="26">
        <f t="shared" si="0"/>
        <v>33.333333333333329</v>
      </c>
      <c r="H17" s="29">
        <f t="shared" si="0"/>
        <v>16.666666666666664</v>
      </c>
      <c r="I17" s="17">
        <f t="shared" si="0"/>
        <v>50</v>
      </c>
      <c r="J17" s="51"/>
    </row>
    <row r="18" spans="2:10">
      <c r="B18" s="18" t="s">
        <v>23</v>
      </c>
      <c r="C18" s="19">
        <f>[11]Tab85h_i40h_lm23!E70</f>
        <v>701</v>
      </c>
      <c r="D18" s="20">
        <f>[11]Tab85h_i40h_lm23!E67</f>
        <v>59</v>
      </c>
      <c r="E18" s="21">
        <f>[11]Tab85h_i40h_lm23!E68</f>
        <v>91</v>
      </c>
      <c r="F18" s="20">
        <f>[11]Tab85h_i40h_lm23!E69</f>
        <v>551</v>
      </c>
      <c r="G18" s="22">
        <f t="shared" si="0"/>
        <v>8.4165477888730393</v>
      </c>
      <c r="H18" s="23">
        <f t="shared" si="0"/>
        <v>12.981455064194009</v>
      </c>
      <c r="I18" s="28">
        <f t="shared" si="0"/>
        <v>78.601997146932959</v>
      </c>
      <c r="J18" s="51"/>
    </row>
    <row r="19" spans="2:10">
      <c r="B19" s="11" t="s">
        <v>24</v>
      </c>
      <c r="C19" s="12">
        <f>[11]Tab85h_i40h_lm23!E75</f>
        <v>394</v>
      </c>
      <c r="D19" s="13">
        <f>[11]Tab85h_i40h_lm23!E72</f>
        <v>35</v>
      </c>
      <c r="E19" s="14">
        <f>[11]Tab85h_i40h_lm23!E73</f>
        <v>83</v>
      </c>
      <c r="F19" s="13">
        <f>[11]Tab85h_i40h_lm23!E74</f>
        <v>276</v>
      </c>
      <c r="G19" s="15">
        <f t="shared" si="0"/>
        <v>8.8832487309644659</v>
      </c>
      <c r="H19" s="16">
        <f t="shared" si="0"/>
        <v>21.065989847715734</v>
      </c>
      <c r="I19" s="17">
        <f t="shared" si="0"/>
        <v>70.050761421319791</v>
      </c>
      <c r="J19" s="51"/>
    </row>
    <row r="20" spans="2:10">
      <c r="B20" s="18" t="s">
        <v>25</v>
      </c>
      <c r="C20" s="19">
        <f>[11]Tab85h_i40h_lm23!E80</f>
        <v>43</v>
      </c>
      <c r="D20" s="20">
        <f>[11]Tab85h_i40h_lm23!E77</f>
        <v>10</v>
      </c>
      <c r="E20" s="21">
        <f>[11]Tab85h_i40h_lm23!E78</f>
        <v>9</v>
      </c>
      <c r="F20" s="20">
        <f>[11]Tab85h_i40h_lm23!E79</f>
        <v>24</v>
      </c>
      <c r="G20" s="22">
        <f t="shared" si="0"/>
        <v>23.255813953488374</v>
      </c>
      <c r="H20" s="23">
        <f t="shared" si="0"/>
        <v>20.930232558139537</v>
      </c>
      <c r="I20" s="28">
        <f t="shared" si="0"/>
        <v>55.813953488372093</v>
      </c>
      <c r="J20" s="51"/>
    </row>
    <row r="21" spans="2:10">
      <c r="B21" s="30" t="s">
        <v>26</v>
      </c>
      <c r="C21" s="12" t="str">
        <f>[11]Tab85h_i40h_lm23!E85</f>
        <v>-</v>
      </c>
      <c r="D21" s="13" t="str">
        <f>[11]Tab85h_i40h_lm23!E82</f>
        <v>-</v>
      </c>
      <c r="E21" s="101" t="str">
        <f>[11]Tab85h_i40h_lm23!E83</f>
        <v>-</v>
      </c>
      <c r="F21" s="13" t="str">
        <f>[11]Tab85h_i40h_lm23!E84</f>
        <v>-</v>
      </c>
      <c r="G21" s="102" t="s">
        <v>12</v>
      </c>
      <c r="H21" s="16" t="s">
        <v>12</v>
      </c>
      <c r="I21" s="27" t="s">
        <v>12</v>
      </c>
      <c r="J21" s="51"/>
    </row>
    <row r="22" spans="2:10">
      <c r="B22" s="100" t="s">
        <v>27</v>
      </c>
      <c r="C22" s="47">
        <f>SUM(D22:F22)</f>
        <v>1660</v>
      </c>
      <c r="D22" s="47">
        <f>SUM(D8:D9,D13,D18:D19,D21)</f>
        <v>152</v>
      </c>
      <c r="E22" s="47">
        <f t="shared" ref="E22:F22" si="1">SUM(E8:E9,E13,E18:E19,E21)</f>
        <v>238</v>
      </c>
      <c r="F22" s="47">
        <f t="shared" si="1"/>
        <v>1270</v>
      </c>
      <c r="G22" s="49">
        <f t="shared" si="0"/>
        <v>9.1566265060240966</v>
      </c>
      <c r="H22" s="49">
        <f t="shared" si="0"/>
        <v>14.337349397590362</v>
      </c>
      <c r="I22" s="103">
        <f t="shared" si="0"/>
        <v>76.506024096385545</v>
      </c>
      <c r="J22" s="51"/>
    </row>
    <row r="23" spans="2:10">
      <c r="B23" s="38" t="s">
        <v>28</v>
      </c>
      <c r="C23" s="21">
        <f>SUM(D23:F23)</f>
        <v>2206</v>
      </c>
      <c r="D23" s="20">
        <f>SUM(D6:D7,D10:D12,D14:D17,D20)</f>
        <v>1211</v>
      </c>
      <c r="E23" s="21">
        <f t="shared" ref="E23:F23" si="2">SUM(E6:E7,E10:E12,E14:E17,E20)</f>
        <v>581</v>
      </c>
      <c r="F23" s="20">
        <f t="shared" si="2"/>
        <v>414</v>
      </c>
      <c r="G23" s="22">
        <f t="shared" si="0"/>
        <v>54.89573889392566</v>
      </c>
      <c r="H23" s="23">
        <f t="shared" si="0"/>
        <v>26.337262012692655</v>
      </c>
      <c r="I23" s="28">
        <f t="shared" si="0"/>
        <v>18.766999093381685</v>
      </c>
      <c r="J23" s="51"/>
    </row>
    <row r="24" spans="2:10">
      <c r="B24" s="39" t="s">
        <v>29</v>
      </c>
      <c r="C24" s="40">
        <f>[11]Tab85h_i40h_lm23!E100</f>
        <v>3901</v>
      </c>
      <c r="D24" s="41">
        <f>[11]Tab85h_i40h_lm23!E97</f>
        <v>1377</v>
      </c>
      <c r="E24" s="40">
        <f>[11]Tab85h_i40h_lm23!E98</f>
        <v>829</v>
      </c>
      <c r="F24" s="41">
        <f>[11]Tab85h_i40h_lm23!E99</f>
        <v>1695</v>
      </c>
      <c r="G24" s="42">
        <f t="shared" si="0"/>
        <v>35.298641374006664</v>
      </c>
      <c r="H24" s="43">
        <f t="shared" si="0"/>
        <v>21.250961291976417</v>
      </c>
      <c r="I24" s="44">
        <f t="shared" si="0"/>
        <v>43.45039733401692</v>
      </c>
      <c r="J24" s="51"/>
    </row>
    <row r="25" spans="2:10">
      <c r="B25" s="83" t="s">
        <v>30</v>
      </c>
      <c r="C25" s="83"/>
      <c r="D25" s="83"/>
      <c r="E25" s="83"/>
      <c r="F25" s="83"/>
      <c r="G25" s="83"/>
      <c r="H25" s="83"/>
      <c r="I25" s="83"/>
    </row>
    <row r="26" spans="2:10">
      <c r="B26" s="84" t="s">
        <v>31</v>
      </c>
      <c r="C26" s="84"/>
      <c r="D26" s="84"/>
      <c r="E26" s="84"/>
      <c r="F26" s="84"/>
      <c r="G26" s="84"/>
      <c r="H26" s="84"/>
      <c r="I26" s="84"/>
    </row>
    <row r="27" spans="2:10" ht="17.25" customHeight="1">
      <c r="B27" s="84" t="s">
        <v>32</v>
      </c>
      <c r="C27" s="84"/>
      <c r="D27" s="84"/>
      <c r="E27" s="84"/>
      <c r="F27" s="84"/>
      <c r="G27" s="84"/>
      <c r="H27" s="84"/>
      <c r="I27" s="84"/>
    </row>
    <row r="28" spans="2:10" ht="29.65" customHeight="1">
      <c r="B28" s="85" t="s">
        <v>48</v>
      </c>
      <c r="C28" s="85"/>
      <c r="D28" s="85"/>
      <c r="E28" s="85"/>
      <c r="F28" s="85"/>
      <c r="G28" s="85"/>
      <c r="H28" s="85"/>
      <c r="I28" s="85"/>
    </row>
    <row r="30" spans="2:10">
      <c r="C30" s="45"/>
    </row>
  </sheetData>
  <mergeCells count="10">
    <mergeCell ref="B25:I25"/>
    <mergeCell ref="B26:I26"/>
    <mergeCell ref="B27:I27"/>
    <mergeCell ref="B28:I28"/>
    <mergeCell ref="B2:I2"/>
    <mergeCell ref="B3:B5"/>
    <mergeCell ref="C3:C4"/>
    <mergeCell ref="D3:I3"/>
    <mergeCell ref="C5:F5"/>
    <mergeCell ref="G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C42D-9DF0-486F-A0FC-C80B22551532}">
  <sheetPr published="0"/>
  <dimension ref="B2:Q31"/>
  <sheetViews>
    <sheetView workbookViewId="0">
      <selection activeCell="D37" sqref="D37"/>
    </sheetView>
  </sheetViews>
  <sheetFormatPr baseColWidth="10" defaultColWidth="10.42578125" defaultRowHeight="15"/>
  <cols>
    <col min="2" max="2" width="33.7109375" customWidth="1"/>
    <col min="3" max="13" width="22.42578125" customWidth="1"/>
    <col min="14" max="20" width="14.42578125" customWidth="1"/>
  </cols>
  <sheetData>
    <row r="2" spans="2:17" ht="18.600000000000001" customHeight="1">
      <c r="B2" s="86" t="s">
        <v>42</v>
      </c>
      <c r="C2" s="86"/>
      <c r="D2" s="86"/>
      <c r="E2" s="86"/>
      <c r="F2" s="86"/>
      <c r="G2" s="86"/>
      <c r="H2" s="86"/>
      <c r="I2" s="86"/>
      <c r="J2" s="1"/>
      <c r="K2" s="1"/>
      <c r="L2" s="1"/>
      <c r="M2" s="1"/>
      <c r="N2" s="1"/>
      <c r="O2" s="1"/>
      <c r="P2" s="1"/>
      <c r="Q2" s="1"/>
    </row>
    <row r="3" spans="2:17" ht="15" customHeight="1">
      <c r="B3" s="87" t="s">
        <v>1</v>
      </c>
      <c r="C3" s="90" t="s">
        <v>2</v>
      </c>
      <c r="D3" s="92" t="s">
        <v>3</v>
      </c>
      <c r="E3" s="93"/>
      <c r="F3" s="93"/>
      <c r="G3" s="93"/>
      <c r="H3" s="93"/>
      <c r="I3" s="94"/>
      <c r="J3" s="2"/>
      <c r="K3" s="2"/>
      <c r="L3" s="2"/>
      <c r="M3" s="2"/>
    </row>
    <row r="4" spans="2:17" ht="30">
      <c r="B4" s="88"/>
      <c r="C4" s="91"/>
      <c r="D4" s="3" t="s">
        <v>4</v>
      </c>
      <c r="E4" s="3" t="s">
        <v>5</v>
      </c>
      <c r="F4" s="3" t="s">
        <v>6</v>
      </c>
      <c r="G4" s="3" t="s">
        <v>4</v>
      </c>
      <c r="H4" s="3" t="s">
        <v>5</v>
      </c>
      <c r="I4" s="3" t="s">
        <v>6</v>
      </c>
      <c r="J4" s="2"/>
      <c r="K4" s="2"/>
      <c r="L4" s="2"/>
      <c r="M4" s="2"/>
    </row>
    <row r="5" spans="2:17">
      <c r="B5" s="89"/>
      <c r="C5" s="95" t="s">
        <v>7</v>
      </c>
      <c r="D5" s="96"/>
      <c r="E5" s="96"/>
      <c r="F5" s="97"/>
      <c r="G5" s="95" t="s">
        <v>8</v>
      </c>
      <c r="H5" s="96"/>
      <c r="I5" s="97"/>
      <c r="J5" s="2"/>
      <c r="K5" s="2"/>
      <c r="L5" s="2"/>
      <c r="M5" s="2"/>
    </row>
    <row r="6" spans="2:17">
      <c r="B6" s="4" t="s">
        <v>9</v>
      </c>
      <c r="C6" s="5">
        <f>[12]Tab85h_i40h_lm22!E10</f>
        <v>401</v>
      </c>
      <c r="D6" s="6">
        <f>[12]Tab85h_i40h_lm22!E7</f>
        <v>265</v>
      </c>
      <c r="E6" s="7">
        <f>[12]Tab85h_i40h_lm22!E8</f>
        <v>90</v>
      </c>
      <c r="F6" s="6">
        <f>[12]Tab85h_i40h_lm22!E9</f>
        <v>46</v>
      </c>
      <c r="G6" s="8">
        <f t="shared" ref="G6:I24" si="0">100/$C6*D6</f>
        <v>66.084788029925193</v>
      </c>
      <c r="H6" s="9">
        <f t="shared" si="0"/>
        <v>22.443890274314214</v>
      </c>
      <c r="I6" s="10">
        <f t="shared" si="0"/>
        <v>11.471321695760599</v>
      </c>
      <c r="J6" s="51"/>
      <c r="K6" s="2"/>
      <c r="L6" s="2"/>
      <c r="M6" s="2"/>
    </row>
    <row r="7" spans="2:17">
      <c r="B7" s="11" t="s">
        <v>10</v>
      </c>
      <c r="C7" s="12">
        <f>[12]Tab85h_i40h_lm22!E15</f>
        <v>890</v>
      </c>
      <c r="D7" s="13">
        <f>[12]Tab85h_i40h_lm22!E12</f>
        <v>367</v>
      </c>
      <c r="E7" s="14">
        <f>[12]Tab85h_i40h_lm22!E13</f>
        <v>303</v>
      </c>
      <c r="F7" s="13">
        <f>[12]Tab85h_i40h_lm22!E14</f>
        <v>220</v>
      </c>
      <c r="G7" s="15">
        <f t="shared" si="0"/>
        <v>41.235955056179776</v>
      </c>
      <c r="H7" s="16">
        <f t="shared" si="0"/>
        <v>34.044943820224717</v>
      </c>
      <c r="I7" s="17">
        <f t="shared" si="0"/>
        <v>24.719101123595504</v>
      </c>
      <c r="J7" s="51"/>
    </row>
    <row r="8" spans="2:17">
      <c r="B8" s="18" t="s">
        <v>11</v>
      </c>
      <c r="C8" s="19" t="str">
        <f>[12]Tab85h_i40h_lm22!E20</f>
        <v>-</v>
      </c>
      <c r="D8" s="20" t="str">
        <f>[12]Tab85h_i40h_lm22!E17</f>
        <v>-</v>
      </c>
      <c r="E8" s="21" t="str">
        <f>[12]Tab85h_i40h_lm22!E18</f>
        <v>-</v>
      </c>
      <c r="F8" s="20" t="str">
        <f>[12]Tab85h_i40h_lm22!E19</f>
        <v>-</v>
      </c>
      <c r="G8" s="22" t="str">
        <f>[12]Tab85h_i40h_lm22!F19</f>
        <v>-</v>
      </c>
      <c r="H8" s="23" t="str">
        <f>[12]Tab85h_i40h_lm22!G19</f>
        <v>-</v>
      </c>
      <c r="I8" s="24" t="s">
        <v>12</v>
      </c>
      <c r="J8" s="51"/>
    </row>
    <row r="9" spans="2:17">
      <c r="B9" s="11" t="s">
        <v>13</v>
      </c>
      <c r="C9" s="12">
        <f>[12]Tab85h_i40h_lm22!E25</f>
        <v>386</v>
      </c>
      <c r="D9" s="13">
        <f>[12]Tab85h_i40h_lm22!E22</f>
        <v>43</v>
      </c>
      <c r="E9" s="14">
        <f>[12]Tab85h_i40h_lm22!E23</f>
        <v>48</v>
      </c>
      <c r="F9" s="13">
        <f>[12]Tab85h_i40h_lm22!E24</f>
        <v>295</v>
      </c>
      <c r="G9" s="15">
        <f t="shared" si="0"/>
        <v>11.139896373056994</v>
      </c>
      <c r="H9" s="16">
        <f t="shared" si="0"/>
        <v>12.43523316062176</v>
      </c>
      <c r="I9" s="17">
        <f t="shared" si="0"/>
        <v>76.424870466321238</v>
      </c>
      <c r="J9" s="51"/>
    </row>
    <row r="10" spans="2:17">
      <c r="B10" s="18" t="s">
        <v>14</v>
      </c>
      <c r="C10" s="19">
        <f>[12]Tab85h_i40h_lm22!E30</f>
        <v>21</v>
      </c>
      <c r="D10" s="20">
        <f>[12]Tab85h_i40h_lm22!E27</f>
        <v>13</v>
      </c>
      <c r="E10" s="21">
        <f>[12]Tab85h_i40h_lm22!E28</f>
        <v>3</v>
      </c>
      <c r="F10" s="20">
        <f>[12]Tab85h_i40h_lm22!E29</f>
        <v>5</v>
      </c>
      <c r="G10" s="22">
        <f t="shared" si="0"/>
        <v>61.904761904761905</v>
      </c>
      <c r="H10" s="25">
        <f t="shared" si="0"/>
        <v>14.285714285714285</v>
      </c>
      <c r="I10" s="24">
        <f t="shared" si="0"/>
        <v>23.80952380952381</v>
      </c>
      <c r="J10" s="51"/>
    </row>
    <row r="11" spans="2:17">
      <c r="B11" s="11" t="s">
        <v>16</v>
      </c>
      <c r="C11" s="12">
        <f>[12]Tab85h_i40h_lm22!E35</f>
        <v>9</v>
      </c>
      <c r="D11" s="13" t="str">
        <f>[12]Tab85h_i40h_lm22!E32</f>
        <v>x</v>
      </c>
      <c r="E11" s="14" t="str">
        <f>[12]Tab85h_i40h_lm22!E33</f>
        <v>x</v>
      </c>
      <c r="F11" s="13" t="str">
        <f>[12]Tab85h_i40h_lm22!E34</f>
        <v>x</v>
      </c>
      <c r="G11" s="26" t="s">
        <v>15</v>
      </c>
      <c r="H11" s="16" t="s">
        <v>15</v>
      </c>
      <c r="I11" s="27" t="s">
        <v>15</v>
      </c>
      <c r="J11" s="51"/>
    </row>
    <row r="12" spans="2:17">
      <c r="B12" s="18" t="s">
        <v>17</v>
      </c>
      <c r="C12" s="19">
        <f>[12]Tab85h_i40h_lm22!E40</f>
        <v>172</v>
      </c>
      <c r="D12" s="20">
        <f>[12]Tab85h_i40h_lm22!E37</f>
        <v>98</v>
      </c>
      <c r="E12" s="21">
        <f>[12]Tab85h_i40h_lm22!E38</f>
        <v>41</v>
      </c>
      <c r="F12" s="20">
        <f>[12]Tab85h_i40h_lm22!E39</f>
        <v>33</v>
      </c>
      <c r="G12" s="22">
        <f t="shared" si="0"/>
        <v>56.976744186046517</v>
      </c>
      <c r="H12" s="23">
        <f t="shared" si="0"/>
        <v>23.837209302325583</v>
      </c>
      <c r="I12" s="28">
        <f t="shared" si="0"/>
        <v>19.186046511627907</v>
      </c>
      <c r="J12" s="51"/>
    </row>
    <row r="13" spans="2:17">
      <c r="B13" s="11" t="s">
        <v>18</v>
      </c>
      <c r="C13" s="12">
        <f>[12]Tab85h_i40h_lm22!E45</f>
        <v>164</v>
      </c>
      <c r="D13" s="13">
        <f>[12]Tab85h_i40h_lm22!E42</f>
        <v>19</v>
      </c>
      <c r="E13" s="14">
        <f>[12]Tab85h_i40h_lm22!E43</f>
        <v>20</v>
      </c>
      <c r="F13" s="13">
        <f>[12]Tab85h_i40h_lm22!E44</f>
        <v>125</v>
      </c>
      <c r="G13" s="15">
        <f t="shared" si="0"/>
        <v>11.585365853658537</v>
      </c>
      <c r="H13" s="16">
        <f t="shared" si="0"/>
        <v>12.195121951219512</v>
      </c>
      <c r="I13" s="17">
        <f t="shared" si="0"/>
        <v>76.219512195121951</v>
      </c>
      <c r="J13" s="51"/>
    </row>
    <row r="14" spans="2:17">
      <c r="B14" s="18" t="s">
        <v>19</v>
      </c>
      <c r="C14" s="19">
        <f>[12]Tab85h_i40h_lm22!E50</f>
        <v>545</v>
      </c>
      <c r="D14" s="20">
        <f>[12]Tab85h_i40h_lm22!E47</f>
        <v>400</v>
      </c>
      <c r="E14" s="21">
        <f>[12]Tab85h_i40h_lm22!E48</f>
        <v>99</v>
      </c>
      <c r="F14" s="20">
        <f>[12]Tab85h_i40h_lm22!E49</f>
        <v>46</v>
      </c>
      <c r="G14" s="22">
        <f t="shared" si="0"/>
        <v>73.394495412844037</v>
      </c>
      <c r="H14" s="23">
        <f t="shared" si="0"/>
        <v>18.165137614678901</v>
      </c>
      <c r="I14" s="28">
        <f t="shared" si="0"/>
        <v>8.4403669724770651</v>
      </c>
      <c r="J14" s="51"/>
    </row>
    <row r="15" spans="2:17">
      <c r="B15" s="53" t="s">
        <v>20</v>
      </c>
      <c r="C15" s="12">
        <f>[12]Tab85h_i40h_lm22!E55</f>
        <v>48</v>
      </c>
      <c r="D15" s="13">
        <f>[12]Tab85h_i40h_lm22!E52</f>
        <v>43</v>
      </c>
      <c r="E15" s="14">
        <f>[12]Tab85h_i40h_lm22!E53</f>
        <v>5</v>
      </c>
      <c r="F15" s="13">
        <f>[12]Tab85h_i40h_lm22!E54</f>
        <v>0</v>
      </c>
      <c r="G15" s="15">
        <f t="shared" si="0"/>
        <v>89.583333333333343</v>
      </c>
      <c r="H15" s="16">
        <f t="shared" si="0"/>
        <v>10.416666666666668</v>
      </c>
      <c r="I15" s="17">
        <f t="shared" si="0"/>
        <v>0</v>
      </c>
      <c r="J15" s="51"/>
    </row>
    <row r="16" spans="2:17">
      <c r="B16" s="18" t="s">
        <v>21</v>
      </c>
      <c r="C16" s="19">
        <f>[12]Tab85h_i40h_lm22!E60</f>
        <v>98</v>
      </c>
      <c r="D16" s="20">
        <f>[12]Tab85h_i40h_lm22!E57</f>
        <v>76</v>
      </c>
      <c r="E16" s="21">
        <f>[12]Tab85h_i40h_lm22!E58</f>
        <v>17</v>
      </c>
      <c r="F16" s="20">
        <f>[12]Tab85h_i40h_lm22!E59</f>
        <v>5</v>
      </c>
      <c r="G16" s="22">
        <f t="shared" si="0"/>
        <v>77.551020408163268</v>
      </c>
      <c r="H16" s="23">
        <f t="shared" si="0"/>
        <v>17.346938775510203</v>
      </c>
      <c r="I16" s="28">
        <f t="shared" si="0"/>
        <v>5.1020408163265305</v>
      </c>
      <c r="J16" s="51"/>
    </row>
    <row r="17" spans="2:10">
      <c r="B17" s="11" t="s">
        <v>22</v>
      </c>
      <c r="C17" s="12">
        <f>[12]Tab85h_i40h_lm22!E65</f>
        <v>20</v>
      </c>
      <c r="D17" s="13">
        <f>[12]Tab85h_i40h_lm22!E62</f>
        <v>5</v>
      </c>
      <c r="E17" s="14">
        <f>[12]Tab85h_i40h_lm22!E63</f>
        <v>4</v>
      </c>
      <c r="F17" s="13">
        <f>[12]Tab85h_i40h_lm22!E64</f>
        <v>11</v>
      </c>
      <c r="G17" s="26">
        <f t="shared" si="0"/>
        <v>25</v>
      </c>
      <c r="H17" s="29">
        <f t="shared" si="0"/>
        <v>20</v>
      </c>
      <c r="I17" s="17">
        <f t="shared" si="0"/>
        <v>55</v>
      </c>
      <c r="J17" s="51"/>
    </row>
    <row r="18" spans="2:10">
      <c r="B18" s="18" t="s">
        <v>23</v>
      </c>
      <c r="C18" s="19">
        <f>[12]Tab85h_i40h_lm22!E70</f>
        <v>689</v>
      </c>
      <c r="D18" s="20">
        <f>[12]Tab85h_i40h_lm22!E67</f>
        <v>52</v>
      </c>
      <c r="E18" s="21">
        <f>[12]Tab85h_i40h_lm22!E68</f>
        <v>95</v>
      </c>
      <c r="F18" s="20">
        <f>[12]Tab85h_i40h_lm22!E69</f>
        <v>542</v>
      </c>
      <c r="G18" s="22">
        <f t="shared" si="0"/>
        <v>7.5471698113207548</v>
      </c>
      <c r="H18" s="23">
        <f t="shared" si="0"/>
        <v>13.788098693759071</v>
      </c>
      <c r="I18" s="28">
        <f t="shared" si="0"/>
        <v>78.664731494920176</v>
      </c>
      <c r="J18" s="51"/>
    </row>
    <row r="19" spans="2:10">
      <c r="B19" s="11" t="s">
        <v>24</v>
      </c>
      <c r="C19" s="12">
        <f>[12]Tab85h_i40h_lm22!E75</f>
        <v>390</v>
      </c>
      <c r="D19" s="13">
        <f>[12]Tab85h_i40h_lm22!E72</f>
        <v>35</v>
      </c>
      <c r="E19" s="14">
        <f>[12]Tab85h_i40h_lm22!E73</f>
        <v>93</v>
      </c>
      <c r="F19" s="13">
        <f>[12]Tab85h_i40h_lm22!E74</f>
        <v>262</v>
      </c>
      <c r="G19" s="15">
        <f t="shared" si="0"/>
        <v>8.9743589743589745</v>
      </c>
      <c r="H19" s="16">
        <f t="shared" si="0"/>
        <v>23.846153846153843</v>
      </c>
      <c r="I19" s="17">
        <f t="shared" si="0"/>
        <v>67.179487179487168</v>
      </c>
      <c r="J19" s="51"/>
    </row>
    <row r="20" spans="2:10">
      <c r="B20" s="18" t="s">
        <v>25</v>
      </c>
      <c r="C20" s="19" t="str">
        <f>[12]Tab85h_i40h_lm22!E80</f>
        <v>x</v>
      </c>
      <c r="D20" s="20" t="str">
        <f>[12]Tab85h_i40h_lm22!E77</f>
        <v>x</v>
      </c>
      <c r="E20" s="21" t="str">
        <f>[12]Tab85h_i40h_lm22!E78</f>
        <v>x</v>
      </c>
      <c r="F20" s="20" t="str">
        <f>[12]Tab85h_i40h_lm22!E79</f>
        <v>x</v>
      </c>
      <c r="G20" s="22" t="s">
        <v>15</v>
      </c>
      <c r="H20" s="23" t="s">
        <v>15</v>
      </c>
      <c r="I20" s="28" t="s">
        <v>15</v>
      </c>
      <c r="J20" s="51"/>
    </row>
    <row r="21" spans="2:10">
      <c r="B21" s="30" t="s">
        <v>26</v>
      </c>
      <c r="C21" s="31" t="str">
        <f>[12]Tab85h_i40h_lm22!E85</f>
        <v>-</v>
      </c>
      <c r="D21" s="32" t="str">
        <f>[12]Tab85h_i40h_lm22!E82</f>
        <v>-</v>
      </c>
      <c r="E21" s="33" t="str">
        <f>[12]Tab85h_i40h_lm22!E83</f>
        <v>-</v>
      </c>
      <c r="F21" s="32" t="str">
        <f>[12]Tab85h_i40h_lm22!E84</f>
        <v>-</v>
      </c>
      <c r="G21" s="34" t="str">
        <f>[12]Tab85h_i40h_lm22!F84</f>
        <v>-</v>
      </c>
      <c r="H21" s="35" t="str">
        <f>[12]Tab85h_i40h_lm22!G84</f>
        <v>-</v>
      </c>
      <c r="I21" s="36" t="s">
        <v>12</v>
      </c>
      <c r="J21" s="51"/>
    </row>
    <row r="22" spans="2:10">
      <c r="B22" s="37" t="s">
        <v>27</v>
      </c>
      <c r="C22" s="46">
        <f>SUM(D22:F22)</f>
        <v>1629</v>
      </c>
      <c r="D22" s="47">
        <f>SUM(D8:D9,D13,D18:D19,D21)</f>
        <v>149</v>
      </c>
      <c r="E22" s="46">
        <f t="shared" ref="E22:F22" si="1">SUM(E8:E9,E13,E18:E19,E21)</f>
        <v>256</v>
      </c>
      <c r="F22" s="54">
        <f t="shared" si="1"/>
        <v>1224</v>
      </c>
      <c r="G22" s="48">
        <f t="shared" si="0"/>
        <v>9.1467157765500318</v>
      </c>
      <c r="H22" s="55">
        <f t="shared" si="0"/>
        <v>15.715162676488644</v>
      </c>
      <c r="I22" s="50">
        <f t="shared" si="0"/>
        <v>75.138121546961329</v>
      </c>
      <c r="J22" s="51"/>
    </row>
    <row r="23" spans="2:10">
      <c r="B23" s="38" t="s">
        <v>43</v>
      </c>
      <c r="C23" s="20">
        <f>SUM(D23:F23)</f>
        <v>2195</v>
      </c>
      <c r="D23" s="20">
        <f>SUM(D6:D7,D10:D12,D14:D17,D20)</f>
        <v>1267</v>
      </c>
      <c r="E23" s="20">
        <f t="shared" ref="E23:F23" si="2">SUM(E6:E7,E10:E12,E14:E17,E20)</f>
        <v>562</v>
      </c>
      <c r="F23" s="20">
        <f t="shared" si="2"/>
        <v>366</v>
      </c>
      <c r="G23" s="23">
        <f t="shared" si="0"/>
        <v>57.722095671981783</v>
      </c>
      <c r="H23" s="23">
        <f t="shared" si="0"/>
        <v>25.603644646924831</v>
      </c>
      <c r="I23" s="23">
        <f t="shared" si="0"/>
        <v>16.674259681093396</v>
      </c>
      <c r="J23" s="51"/>
    </row>
    <row r="24" spans="2:10">
      <c r="B24" s="39" t="s">
        <v>29</v>
      </c>
      <c r="C24" s="40">
        <f>[12]Tab85h_i40h_lm22!E100</f>
        <v>3873</v>
      </c>
      <c r="D24" s="41">
        <f>[12]Tab85h_i40h_lm22!E97</f>
        <v>1428</v>
      </c>
      <c r="E24" s="40">
        <f>[12]Tab85h_i40h_lm22!E98</f>
        <v>827</v>
      </c>
      <c r="F24" s="41">
        <f>[12]Tab85h_i40h_lm22!E99</f>
        <v>1618</v>
      </c>
      <c r="G24" s="42">
        <f t="shared" si="0"/>
        <v>36.870642912470956</v>
      </c>
      <c r="H24" s="43">
        <f t="shared" si="0"/>
        <v>21.352956364575267</v>
      </c>
      <c r="I24" s="44">
        <f t="shared" si="0"/>
        <v>41.776400722953788</v>
      </c>
      <c r="J24" s="51"/>
    </row>
    <row r="25" spans="2:10">
      <c r="B25" s="83" t="s">
        <v>30</v>
      </c>
      <c r="C25" s="83"/>
      <c r="D25" s="83"/>
      <c r="E25" s="83"/>
      <c r="F25" s="83"/>
      <c r="G25" s="83"/>
      <c r="H25" s="83"/>
      <c r="I25" s="83"/>
    </row>
    <row r="26" spans="2:10">
      <c r="B26" s="84" t="s">
        <v>31</v>
      </c>
      <c r="C26" s="84"/>
      <c r="D26" s="84"/>
      <c r="E26" s="84"/>
      <c r="F26" s="84"/>
      <c r="G26" s="84"/>
      <c r="H26" s="84"/>
      <c r="I26" s="84"/>
    </row>
    <row r="27" spans="2:10" ht="61.5" customHeight="1">
      <c r="B27" s="98" t="s">
        <v>44</v>
      </c>
      <c r="C27" s="98"/>
      <c r="D27" s="98"/>
      <c r="E27" s="98"/>
      <c r="F27" s="98"/>
      <c r="G27" s="98"/>
      <c r="H27" s="98"/>
      <c r="I27" s="98"/>
    </row>
    <row r="28" spans="2:10" ht="17.25" customHeight="1">
      <c r="B28" s="84" t="s">
        <v>45</v>
      </c>
      <c r="C28" s="84"/>
      <c r="D28" s="84"/>
      <c r="E28" s="84"/>
      <c r="F28" s="84"/>
      <c r="G28" s="84"/>
      <c r="H28" s="84"/>
      <c r="I28" s="84"/>
    </row>
    <row r="29" spans="2:10" ht="29.85" customHeight="1">
      <c r="B29" s="85" t="s">
        <v>46</v>
      </c>
      <c r="C29" s="85"/>
      <c r="D29" s="85"/>
      <c r="E29" s="85"/>
      <c r="F29" s="85"/>
      <c r="G29" s="85"/>
      <c r="H29" s="85"/>
      <c r="I29" s="85"/>
    </row>
    <row r="31" spans="2:10">
      <c r="C31" s="45"/>
    </row>
  </sheetData>
  <mergeCells count="11">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31E4C-166E-4BDB-A7F0-AB4573328046}">
  <sheetPr published="0"/>
  <dimension ref="B2:Q31"/>
  <sheetViews>
    <sheetView zoomScale="70" zoomScaleNormal="70" workbookViewId="0">
      <selection activeCell="C24" sqref="C24"/>
    </sheetView>
  </sheetViews>
  <sheetFormatPr baseColWidth="10" defaultColWidth="10.5703125" defaultRowHeight="15"/>
  <cols>
    <col min="2" max="2" width="28.28515625" customWidth="1"/>
    <col min="3" max="13" width="22.5703125" customWidth="1"/>
    <col min="14" max="20" width="14.42578125" customWidth="1"/>
  </cols>
  <sheetData>
    <row r="2" spans="2:17" ht="18.600000000000001" customHeight="1">
      <c r="B2" s="86" t="s">
        <v>34</v>
      </c>
      <c r="C2" s="86"/>
      <c r="D2" s="86"/>
      <c r="E2" s="86"/>
      <c r="F2" s="86"/>
      <c r="G2" s="86"/>
      <c r="H2" s="86"/>
      <c r="I2" s="86"/>
      <c r="J2" s="1"/>
      <c r="K2" s="1"/>
      <c r="L2" s="1"/>
      <c r="M2" s="1"/>
      <c r="N2" s="1"/>
      <c r="O2" s="1"/>
      <c r="P2" s="1"/>
      <c r="Q2" s="1"/>
    </row>
    <row r="3" spans="2:17" ht="15" customHeight="1">
      <c r="B3" s="87" t="s">
        <v>1</v>
      </c>
      <c r="C3" s="90" t="s">
        <v>2</v>
      </c>
      <c r="D3" s="92" t="s">
        <v>3</v>
      </c>
      <c r="E3" s="93"/>
      <c r="F3" s="93"/>
      <c r="G3" s="93"/>
      <c r="H3" s="93"/>
      <c r="I3" s="94"/>
      <c r="J3" s="2"/>
      <c r="K3" s="2"/>
      <c r="L3" s="2"/>
      <c r="M3" s="2"/>
    </row>
    <row r="4" spans="2:17" ht="30">
      <c r="B4" s="88"/>
      <c r="C4" s="91"/>
      <c r="D4" s="3" t="s">
        <v>4</v>
      </c>
      <c r="E4" s="3" t="s">
        <v>5</v>
      </c>
      <c r="F4" s="3" t="s">
        <v>6</v>
      </c>
      <c r="G4" s="3" t="s">
        <v>4</v>
      </c>
      <c r="H4" s="3" t="s">
        <v>5</v>
      </c>
      <c r="I4" s="3" t="s">
        <v>6</v>
      </c>
      <c r="J4" s="2"/>
      <c r="K4" s="2"/>
      <c r="L4" s="2"/>
      <c r="M4" s="2"/>
    </row>
    <row r="5" spans="2:17">
      <c r="B5" s="89"/>
      <c r="C5" s="95" t="s">
        <v>7</v>
      </c>
      <c r="D5" s="96"/>
      <c r="E5" s="96"/>
      <c r="F5" s="97"/>
      <c r="G5" s="95" t="s">
        <v>8</v>
      </c>
      <c r="H5" s="96"/>
      <c r="I5" s="97"/>
      <c r="J5" s="2"/>
      <c r="K5" s="2"/>
      <c r="L5" s="2"/>
      <c r="M5" s="2"/>
    </row>
    <row r="6" spans="2:17">
      <c r="B6" s="4" t="s">
        <v>9</v>
      </c>
      <c r="C6" s="5">
        <v>410</v>
      </c>
      <c r="D6" s="6">
        <v>250</v>
      </c>
      <c r="E6" s="7">
        <v>97</v>
      </c>
      <c r="F6" s="6">
        <v>63</v>
      </c>
      <c r="G6" s="8">
        <v>60.975609756097562</v>
      </c>
      <c r="H6" s="9">
        <v>23.658536585365852</v>
      </c>
      <c r="I6" s="10">
        <v>15.365853658536585</v>
      </c>
      <c r="J6" s="51"/>
      <c r="K6" s="2"/>
      <c r="L6" s="2"/>
      <c r="M6" s="2"/>
    </row>
    <row r="7" spans="2:17">
      <c r="B7" s="11" t="s">
        <v>10</v>
      </c>
      <c r="C7" s="12">
        <v>879</v>
      </c>
      <c r="D7" s="13">
        <v>350</v>
      </c>
      <c r="E7" s="14">
        <v>304</v>
      </c>
      <c r="F7" s="13">
        <v>225</v>
      </c>
      <c r="G7" s="15">
        <v>39.817974971558584</v>
      </c>
      <c r="H7" s="16">
        <v>34.58475540386803</v>
      </c>
      <c r="I7" s="17">
        <v>25.597269624573379</v>
      </c>
      <c r="J7" s="51"/>
    </row>
    <row r="8" spans="2:17">
      <c r="B8" s="18" t="s">
        <v>11</v>
      </c>
      <c r="C8" s="19" t="s">
        <v>12</v>
      </c>
      <c r="D8" s="20" t="s">
        <v>12</v>
      </c>
      <c r="E8" s="21" t="s">
        <v>12</v>
      </c>
      <c r="F8" s="20" t="s">
        <v>12</v>
      </c>
      <c r="G8" s="22" t="s">
        <v>12</v>
      </c>
      <c r="H8" s="23" t="s">
        <v>12</v>
      </c>
      <c r="I8" s="24" t="s">
        <v>12</v>
      </c>
      <c r="J8" s="51"/>
    </row>
    <row r="9" spans="2:17">
      <c r="B9" s="11" t="s">
        <v>13</v>
      </c>
      <c r="C9" s="12">
        <v>379</v>
      </c>
      <c r="D9" s="13">
        <v>45</v>
      </c>
      <c r="E9" s="14">
        <v>43</v>
      </c>
      <c r="F9" s="13">
        <v>291</v>
      </c>
      <c r="G9" s="15">
        <v>11.87335092348285</v>
      </c>
      <c r="H9" s="16">
        <v>11.345646437994723</v>
      </c>
      <c r="I9" s="17">
        <v>76.781002638522423</v>
      </c>
      <c r="J9" s="51"/>
    </row>
    <row r="10" spans="2:17">
      <c r="B10" s="18" t="s">
        <v>14</v>
      </c>
      <c r="C10" s="19">
        <v>24</v>
      </c>
      <c r="D10" s="20" t="s">
        <v>15</v>
      </c>
      <c r="E10" s="21" t="s">
        <v>15</v>
      </c>
      <c r="F10" s="20" t="s">
        <v>15</v>
      </c>
      <c r="G10" s="22" t="s">
        <v>15</v>
      </c>
      <c r="H10" s="25" t="s">
        <v>15</v>
      </c>
      <c r="I10" s="24" t="s">
        <v>15</v>
      </c>
      <c r="J10" s="51"/>
    </row>
    <row r="11" spans="2:17">
      <c r="B11" s="11" t="s">
        <v>16</v>
      </c>
      <c r="C11" s="12">
        <v>7</v>
      </c>
      <c r="D11" s="13" t="s">
        <v>15</v>
      </c>
      <c r="E11" s="14" t="s">
        <v>15</v>
      </c>
      <c r="F11" s="13" t="s">
        <v>15</v>
      </c>
      <c r="G11" s="26" t="s">
        <v>15</v>
      </c>
      <c r="H11" s="16" t="s">
        <v>15</v>
      </c>
      <c r="I11" s="27" t="s">
        <v>15</v>
      </c>
      <c r="J11" s="51"/>
    </row>
    <row r="12" spans="2:17">
      <c r="B12" s="18" t="s">
        <v>17</v>
      </c>
      <c r="C12" s="19">
        <v>169</v>
      </c>
      <c r="D12" s="20">
        <v>94</v>
      </c>
      <c r="E12" s="21">
        <v>40</v>
      </c>
      <c r="F12" s="20">
        <v>35</v>
      </c>
      <c r="G12" s="22">
        <v>55.621301775147934</v>
      </c>
      <c r="H12" s="23">
        <v>23.668639053254438</v>
      </c>
      <c r="I12" s="28">
        <v>20.710059171597635</v>
      </c>
      <c r="J12" s="51"/>
    </row>
    <row r="13" spans="2:17">
      <c r="B13" s="11" t="s">
        <v>18</v>
      </c>
      <c r="C13" s="12">
        <v>159</v>
      </c>
      <c r="D13" s="13">
        <v>20</v>
      </c>
      <c r="E13" s="14">
        <v>19</v>
      </c>
      <c r="F13" s="13">
        <v>120</v>
      </c>
      <c r="G13" s="15">
        <v>12.578616352201257</v>
      </c>
      <c r="H13" s="16">
        <v>11.949685534591195</v>
      </c>
      <c r="I13" s="17">
        <v>75.471698113207538</v>
      </c>
      <c r="J13" s="51"/>
    </row>
    <row r="14" spans="2:17">
      <c r="B14" s="18" t="s">
        <v>19</v>
      </c>
      <c r="C14" s="19">
        <v>549</v>
      </c>
      <c r="D14" s="20">
        <v>398</v>
      </c>
      <c r="E14" s="21">
        <v>100</v>
      </c>
      <c r="F14" s="20">
        <v>51</v>
      </c>
      <c r="G14" s="22">
        <v>72.495446265938071</v>
      </c>
      <c r="H14" s="23">
        <v>18.214936247723131</v>
      </c>
      <c r="I14" s="28">
        <v>9.2896174863387966</v>
      </c>
      <c r="J14" s="51"/>
    </row>
    <row r="15" spans="2:17">
      <c r="B15" s="11" t="s">
        <v>36</v>
      </c>
      <c r="C15" s="12">
        <v>51</v>
      </c>
      <c r="D15" s="13">
        <v>42</v>
      </c>
      <c r="E15" s="14">
        <v>6</v>
      </c>
      <c r="F15" s="13">
        <v>3</v>
      </c>
      <c r="G15" s="15">
        <v>82.35294117647058</v>
      </c>
      <c r="H15" s="16">
        <v>11.76470588235294</v>
      </c>
      <c r="I15" s="17">
        <v>5.8823529411764701</v>
      </c>
      <c r="J15" s="51"/>
    </row>
    <row r="16" spans="2:17">
      <c r="B16" s="18" t="s">
        <v>21</v>
      </c>
      <c r="C16" s="19">
        <v>102</v>
      </c>
      <c r="D16" s="20">
        <v>80</v>
      </c>
      <c r="E16" s="21">
        <v>16</v>
      </c>
      <c r="F16" s="20">
        <v>6</v>
      </c>
      <c r="G16" s="22">
        <v>78.431372549019599</v>
      </c>
      <c r="H16" s="23">
        <v>15.686274509803921</v>
      </c>
      <c r="I16" s="28">
        <v>5.8823529411764701</v>
      </c>
      <c r="J16" s="51"/>
    </row>
    <row r="17" spans="2:10">
      <c r="B17" s="11" t="s">
        <v>22</v>
      </c>
      <c r="C17" s="12">
        <v>18</v>
      </c>
      <c r="D17" s="13">
        <v>3</v>
      </c>
      <c r="E17" s="14">
        <v>3</v>
      </c>
      <c r="F17" s="13">
        <v>12</v>
      </c>
      <c r="G17" s="26">
        <v>16.666666666666664</v>
      </c>
      <c r="H17" s="29">
        <v>16.666666666666664</v>
      </c>
      <c r="I17" s="17">
        <v>66.666666666666657</v>
      </c>
      <c r="J17" s="51"/>
    </row>
    <row r="18" spans="2:10">
      <c r="B18" s="18" t="s">
        <v>23</v>
      </c>
      <c r="C18" s="19">
        <v>677</v>
      </c>
      <c r="D18" s="20">
        <v>53</v>
      </c>
      <c r="E18" s="21">
        <v>83</v>
      </c>
      <c r="F18" s="20">
        <v>541</v>
      </c>
      <c r="G18" s="22">
        <v>7.8286558345642545</v>
      </c>
      <c r="H18" s="23">
        <v>12.259970457902511</v>
      </c>
      <c r="I18" s="28">
        <v>79.911373707533244</v>
      </c>
      <c r="J18" s="51"/>
    </row>
    <row r="19" spans="2:10">
      <c r="B19" s="11" t="s">
        <v>24</v>
      </c>
      <c r="C19" s="12">
        <v>386</v>
      </c>
      <c r="D19" s="13">
        <v>36</v>
      </c>
      <c r="E19" s="14">
        <v>99</v>
      </c>
      <c r="F19" s="13">
        <v>251</v>
      </c>
      <c r="G19" s="15">
        <v>9.3264248704663206</v>
      </c>
      <c r="H19" s="16">
        <v>25.647668393782382</v>
      </c>
      <c r="I19" s="17">
        <v>65.025906735751292</v>
      </c>
      <c r="J19" s="51"/>
    </row>
    <row r="20" spans="2:10">
      <c r="B20" s="18" t="s">
        <v>25</v>
      </c>
      <c r="C20" s="19">
        <v>42</v>
      </c>
      <c r="D20" s="20">
        <v>12</v>
      </c>
      <c r="E20" s="21">
        <v>4</v>
      </c>
      <c r="F20" s="20">
        <v>26</v>
      </c>
      <c r="G20" s="22">
        <v>28.571428571428569</v>
      </c>
      <c r="H20" s="23">
        <v>9.5238095238095237</v>
      </c>
      <c r="I20" s="28">
        <v>61.904761904761905</v>
      </c>
      <c r="J20" s="51"/>
    </row>
    <row r="21" spans="2:10">
      <c r="B21" s="30" t="s">
        <v>26</v>
      </c>
      <c r="C21" s="31" t="s">
        <v>12</v>
      </c>
      <c r="D21" s="32" t="s">
        <v>12</v>
      </c>
      <c r="E21" s="33" t="s">
        <v>12</v>
      </c>
      <c r="F21" s="32" t="s">
        <v>12</v>
      </c>
      <c r="G21" s="34" t="s">
        <v>12</v>
      </c>
      <c r="H21" s="35" t="s">
        <v>12</v>
      </c>
      <c r="I21" s="36" t="s">
        <v>12</v>
      </c>
      <c r="J21" s="51"/>
    </row>
    <row r="22" spans="2:10">
      <c r="B22" s="37" t="s">
        <v>27</v>
      </c>
      <c r="C22" s="46">
        <v>1601</v>
      </c>
      <c r="D22" s="47">
        <v>154</v>
      </c>
      <c r="E22" s="47">
        <v>244</v>
      </c>
      <c r="F22" s="47">
        <v>1203</v>
      </c>
      <c r="G22" s="48">
        <v>9.6189881324172397</v>
      </c>
      <c r="H22" s="49">
        <v>15.240474703310431</v>
      </c>
      <c r="I22" s="50">
        <v>75.140537164272331</v>
      </c>
      <c r="J22" s="51"/>
    </row>
    <row r="23" spans="2:10">
      <c r="B23" s="38" t="s">
        <v>28</v>
      </c>
      <c r="C23" s="21">
        <v>2220</v>
      </c>
      <c r="D23" s="20">
        <v>1229</v>
      </c>
      <c r="E23" s="21">
        <v>570</v>
      </c>
      <c r="F23" s="20">
        <v>421</v>
      </c>
      <c r="G23" s="22">
        <v>55.36036036036036</v>
      </c>
      <c r="H23" s="23">
        <v>25.675675675675674</v>
      </c>
      <c r="I23" s="28">
        <v>18.963963963963963</v>
      </c>
      <c r="J23" s="51"/>
    </row>
    <row r="24" spans="2:10">
      <c r="B24" s="39" t="s">
        <v>29</v>
      </c>
      <c r="C24" s="40">
        <v>3852</v>
      </c>
      <c r="D24" s="41">
        <v>1401</v>
      </c>
      <c r="E24" s="40">
        <v>818</v>
      </c>
      <c r="F24" s="41">
        <v>1633</v>
      </c>
      <c r="G24" s="42">
        <v>36.370716510903428</v>
      </c>
      <c r="H24" s="43">
        <v>21.235721703011421</v>
      </c>
      <c r="I24" s="44">
        <v>42.393561786085151</v>
      </c>
      <c r="J24" s="51"/>
    </row>
    <row r="25" spans="2:10">
      <c r="B25" s="83" t="s">
        <v>30</v>
      </c>
      <c r="C25" s="83"/>
      <c r="D25" s="83"/>
      <c r="E25" s="83"/>
      <c r="F25" s="83"/>
      <c r="G25" s="83"/>
      <c r="H25" s="83"/>
      <c r="I25" s="83"/>
    </row>
    <row r="26" spans="2:10">
      <c r="B26" s="84" t="s">
        <v>31</v>
      </c>
      <c r="C26" s="84"/>
      <c r="D26" s="84"/>
      <c r="E26" s="84"/>
      <c r="F26" s="84"/>
      <c r="G26" s="84"/>
      <c r="H26" s="84"/>
      <c r="I26" s="84"/>
    </row>
    <row r="27" spans="2:10">
      <c r="B27" s="84" t="s">
        <v>32</v>
      </c>
      <c r="C27" s="84"/>
      <c r="D27" s="84"/>
      <c r="E27" s="84"/>
      <c r="F27" s="84"/>
      <c r="G27" s="84"/>
      <c r="H27" s="84"/>
      <c r="I27" s="84"/>
    </row>
    <row r="28" spans="2:10" ht="37.5" customHeight="1">
      <c r="B28" s="99" t="s">
        <v>37</v>
      </c>
      <c r="C28" s="99"/>
      <c r="D28" s="99"/>
      <c r="E28" s="99"/>
      <c r="F28" s="99"/>
      <c r="G28" s="99"/>
      <c r="H28" s="99"/>
      <c r="I28" s="99"/>
    </row>
    <row r="29" spans="2:10" ht="29.85" customHeight="1">
      <c r="B29" s="85" t="s">
        <v>35</v>
      </c>
      <c r="C29" s="85"/>
      <c r="D29" s="85"/>
      <c r="E29" s="85"/>
      <c r="F29" s="85"/>
      <c r="G29" s="85"/>
      <c r="H29" s="85"/>
      <c r="I29" s="85"/>
    </row>
    <row r="31" spans="2:10">
      <c r="C31" s="45"/>
    </row>
  </sheetData>
  <mergeCells count="11">
    <mergeCell ref="B25:I25"/>
    <mergeCell ref="B26:I26"/>
    <mergeCell ref="B27:I27"/>
    <mergeCell ref="B29:I29"/>
    <mergeCell ref="B2:I2"/>
    <mergeCell ref="B3:B5"/>
    <mergeCell ref="C3:C4"/>
    <mergeCell ref="D3:I3"/>
    <mergeCell ref="C5:F5"/>
    <mergeCell ref="G5:I5"/>
    <mergeCell ref="B28:I2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74F85-E61B-4CFD-A1DA-C99993EDB5BE}">
  <sheetPr published="0"/>
  <dimension ref="B2:Q30"/>
  <sheetViews>
    <sheetView zoomScale="70" zoomScaleNormal="70" workbookViewId="0">
      <selection activeCell="B2" sqref="B2:I2"/>
    </sheetView>
  </sheetViews>
  <sheetFormatPr baseColWidth="10" defaultColWidth="10.7109375" defaultRowHeight="15"/>
  <cols>
    <col min="2" max="2" width="28.42578125" customWidth="1"/>
    <col min="3" max="13" width="22.7109375" customWidth="1"/>
    <col min="14" max="20" width="14.28515625" customWidth="1"/>
  </cols>
  <sheetData>
    <row r="2" spans="2:17" ht="18.600000000000001" customHeight="1">
      <c r="B2" s="86" t="s">
        <v>0</v>
      </c>
      <c r="C2" s="86"/>
      <c r="D2" s="86"/>
      <c r="E2" s="86"/>
      <c r="F2" s="86"/>
      <c r="G2" s="86"/>
      <c r="H2" s="86"/>
      <c r="I2" s="86"/>
      <c r="J2" s="1"/>
      <c r="K2" s="1"/>
      <c r="L2" s="1"/>
      <c r="M2" s="1"/>
      <c r="N2" s="1"/>
      <c r="O2" s="1"/>
      <c r="P2" s="1"/>
      <c r="Q2" s="1"/>
    </row>
    <row r="3" spans="2:17" ht="15" customHeight="1">
      <c r="B3" s="87" t="s">
        <v>1</v>
      </c>
      <c r="C3" s="90" t="s">
        <v>2</v>
      </c>
      <c r="D3" s="92" t="s">
        <v>3</v>
      </c>
      <c r="E3" s="93"/>
      <c r="F3" s="93"/>
      <c r="G3" s="93"/>
      <c r="H3" s="93"/>
      <c r="I3" s="94"/>
      <c r="J3" s="2"/>
      <c r="K3" s="2"/>
      <c r="L3" s="2"/>
      <c r="M3" s="2"/>
    </row>
    <row r="4" spans="2:17" ht="30">
      <c r="B4" s="88"/>
      <c r="C4" s="91"/>
      <c r="D4" s="3" t="s">
        <v>4</v>
      </c>
      <c r="E4" s="3" t="s">
        <v>5</v>
      </c>
      <c r="F4" s="3" t="s">
        <v>6</v>
      </c>
      <c r="G4" s="3" t="s">
        <v>4</v>
      </c>
      <c r="H4" s="3" t="s">
        <v>5</v>
      </c>
      <c r="I4" s="3" t="s">
        <v>6</v>
      </c>
      <c r="J4" s="2"/>
      <c r="K4" s="2"/>
      <c r="L4" s="2"/>
      <c r="M4" s="2"/>
    </row>
    <row r="5" spans="2:17">
      <c r="B5" s="89"/>
      <c r="C5" s="95" t="s">
        <v>7</v>
      </c>
      <c r="D5" s="96"/>
      <c r="E5" s="96"/>
      <c r="F5" s="97"/>
      <c r="G5" s="95" t="s">
        <v>8</v>
      </c>
      <c r="H5" s="96"/>
      <c r="I5" s="97"/>
      <c r="J5" s="2"/>
      <c r="K5" s="2"/>
      <c r="L5" s="2"/>
      <c r="M5" s="2"/>
    </row>
    <row r="6" spans="2:17">
      <c r="B6" s="4" t="s">
        <v>9</v>
      </c>
      <c r="C6" s="5">
        <v>405</v>
      </c>
      <c r="D6" s="6">
        <v>244</v>
      </c>
      <c r="E6" s="7">
        <v>104</v>
      </c>
      <c r="F6" s="6">
        <v>57</v>
      </c>
      <c r="G6" s="8">
        <v>60.246913580246911</v>
      </c>
      <c r="H6" s="9">
        <v>25.679012345679013</v>
      </c>
      <c r="I6" s="10">
        <v>14.074074074074073</v>
      </c>
      <c r="J6" s="2"/>
      <c r="K6" s="2"/>
      <c r="L6" s="2"/>
      <c r="M6" s="2"/>
    </row>
    <row r="7" spans="2:17">
      <c r="B7" s="11" t="s">
        <v>10</v>
      </c>
      <c r="C7" s="12">
        <v>916</v>
      </c>
      <c r="D7" s="13">
        <v>381</v>
      </c>
      <c r="E7" s="14">
        <v>303</v>
      </c>
      <c r="F7" s="13">
        <v>232</v>
      </c>
      <c r="G7" s="15">
        <v>41.593886462882097</v>
      </c>
      <c r="H7" s="16">
        <v>33.078602620087338</v>
      </c>
      <c r="I7" s="17">
        <v>25.327510917030569</v>
      </c>
    </row>
    <row r="8" spans="2:17">
      <c r="B8" s="18" t="s">
        <v>11</v>
      </c>
      <c r="C8" s="19" t="s">
        <v>12</v>
      </c>
      <c r="D8" s="20" t="s">
        <v>12</v>
      </c>
      <c r="E8" s="21" t="s">
        <v>12</v>
      </c>
      <c r="F8" s="20" t="s">
        <v>12</v>
      </c>
      <c r="G8" s="22" t="s">
        <v>12</v>
      </c>
      <c r="H8" s="23" t="s">
        <v>12</v>
      </c>
      <c r="I8" s="24" t="s">
        <v>12</v>
      </c>
    </row>
    <row r="9" spans="2:17">
      <c r="B9" s="11" t="s">
        <v>13</v>
      </c>
      <c r="C9" s="12">
        <v>366</v>
      </c>
      <c r="D9" s="13">
        <v>45</v>
      </c>
      <c r="E9" s="14">
        <v>45</v>
      </c>
      <c r="F9" s="13">
        <v>276</v>
      </c>
      <c r="G9" s="15">
        <v>12.295081967213116</v>
      </c>
      <c r="H9" s="16">
        <v>12.295081967213116</v>
      </c>
      <c r="I9" s="17">
        <v>75.409836065573771</v>
      </c>
    </row>
    <row r="10" spans="2:17">
      <c r="B10" s="18" t="s">
        <v>14</v>
      </c>
      <c r="C10" s="19">
        <v>23</v>
      </c>
      <c r="D10" s="20">
        <v>16</v>
      </c>
      <c r="E10" s="21" t="s">
        <v>15</v>
      </c>
      <c r="F10" s="20" t="s">
        <v>15</v>
      </c>
      <c r="G10" s="22">
        <v>69.565217391304344</v>
      </c>
      <c r="H10" s="25" t="s">
        <v>15</v>
      </c>
      <c r="I10" s="24" t="s">
        <v>15</v>
      </c>
    </row>
    <row r="11" spans="2:17">
      <c r="B11" s="11" t="s">
        <v>16</v>
      </c>
      <c r="C11" s="12">
        <v>7</v>
      </c>
      <c r="D11" s="13" t="s">
        <v>15</v>
      </c>
      <c r="E11" s="14">
        <v>3</v>
      </c>
      <c r="F11" s="13" t="s">
        <v>15</v>
      </c>
      <c r="G11" s="26" t="s">
        <v>15</v>
      </c>
      <c r="H11" s="16">
        <v>42.857142857142861</v>
      </c>
      <c r="I11" s="27" t="s">
        <v>15</v>
      </c>
    </row>
    <row r="12" spans="2:17">
      <c r="B12" s="18" t="s">
        <v>17</v>
      </c>
      <c r="C12" s="19">
        <v>164</v>
      </c>
      <c r="D12" s="20">
        <v>93</v>
      </c>
      <c r="E12" s="21">
        <v>37</v>
      </c>
      <c r="F12" s="20">
        <v>34</v>
      </c>
      <c r="G12" s="22">
        <v>56.707317073170728</v>
      </c>
      <c r="H12" s="23">
        <v>22.560975609756095</v>
      </c>
      <c r="I12" s="28">
        <v>20.73170731707317</v>
      </c>
    </row>
    <row r="13" spans="2:17">
      <c r="B13" s="11" t="s">
        <v>18</v>
      </c>
      <c r="C13" s="12">
        <v>157</v>
      </c>
      <c r="D13" s="13">
        <v>24</v>
      </c>
      <c r="E13" s="14">
        <v>18</v>
      </c>
      <c r="F13" s="13">
        <v>115</v>
      </c>
      <c r="G13" s="15">
        <v>15.286624203821656</v>
      </c>
      <c r="H13" s="16">
        <v>11.464968152866241</v>
      </c>
      <c r="I13" s="17">
        <v>73.248407643312092</v>
      </c>
    </row>
    <row r="14" spans="2:17">
      <c r="B14" s="18" t="s">
        <v>19</v>
      </c>
      <c r="C14" s="19">
        <v>545</v>
      </c>
      <c r="D14" s="20">
        <v>397</v>
      </c>
      <c r="E14" s="21">
        <v>99</v>
      </c>
      <c r="F14" s="20">
        <v>49</v>
      </c>
      <c r="G14" s="22">
        <v>72.844036697247716</v>
      </c>
      <c r="H14" s="23">
        <v>18.165137614678901</v>
      </c>
      <c r="I14" s="28">
        <v>8.9908256880733948</v>
      </c>
    </row>
    <row r="15" spans="2:17">
      <c r="B15" s="11" t="s">
        <v>20</v>
      </c>
      <c r="C15" s="12">
        <v>53</v>
      </c>
      <c r="D15" s="13">
        <v>45</v>
      </c>
      <c r="E15" s="14">
        <v>4</v>
      </c>
      <c r="F15" s="13">
        <v>4</v>
      </c>
      <c r="G15" s="15">
        <v>84.905660377358487</v>
      </c>
      <c r="H15" s="16">
        <v>7.5471698113207548</v>
      </c>
      <c r="I15" s="17">
        <v>7.5471698113207548</v>
      </c>
    </row>
    <row r="16" spans="2:17">
      <c r="B16" s="18" t="s">
        <v>21</v>
      </c>
      <c r="C16" s="19">
        <v>98</v>
      </c>
      <c r="D16" s="20">
        <v>75</v>
      </c>
      <c r="E16" s="21">
        <v>19</v>
      </c>
      <c r="F16" s="20">
        <v>4</v>
      </c>
      <c r="G16" s="22">
        <v>76.530612244897966</v>
      </c>
      <c r="H16" s="23">
        <v>19.387755102040817</v>
      </c>
      <c r="I16" s="28">
        <v>4.0816326530612246</v>
      </c>
    </row>
    <row r="17" spans="2:9">
      <c r="B17" s="11" t="s">
        <v>22</v>
      </c>
      <c r="C17" s="12">
        <v>16</v>
      </c>
      <c r="D17" s="13" t="s">
        <v>15</v>
      </c>
      <c r="E17" s="14" t="s">
        <v>15</v>
      </c>
      <c r="F17" s="13">
        <v>10</v>
      </c>
      <c r="G17" s="26" t="s">
        <v>15</v>
      </c>
      <c r="H17" s="29" t="s">
        <v>15</v>
      </c>
      <c r="I17" s="17">
        <v>62.5</v>
      </c>
    </row>
    <row r="18" spans="2:9">
      <c r="B18" s="18" t="s">
        <v>23</v>
      </c>
      <c r="C18" s="19">
        <v>666</v>
      </c>
      <c r="D18" s="20">
        <v>54</v>
      </c>
      <c r="E18" s="21">
        <v>92</v>
      </c>
      <c r="F18" s="20">
        <v>520</v>
      </c>
      <c r="G18" s="22">
        <v>8.1081081081081088</v>
      </c>
      <c r="H18" s="23">
        <v>13.813813813813814</v>
      </c>
      <c r="I18" s="28">
        <v>78.078078078078079</v>
      </c>
    </row>
    <row r="19" spans="2:9">
      <c r="B19" s="11" t="s">
        <v>24</v>
      </c>
      <c r="C19" s="12">
        <v>382</v>
      </c>
      <c r="D19" s="13">
        <v>40</v>
      </c>
      <c r="E19" s="14">
        <v>100</v>
      </c>
      <c r="F19" s="13">
        <v>242</v>
      </c>
      <c r="G19" s="15">
        <v>10.471204188481675</v>
      </c>
      <c r="H19" s="16">
        <v>26.178010471204189</v>
      </c>
      <c r="I19" s="17">
        <v>63.350785340314133</v>
      </c>
    </row>
    <row r="20" spans="2:9">
      <c r="B20" s="18" t="s">
        <v>25</v>
      </c>
      <c r="C20" s="19">
        <v>40</v>
      </c>
      <c r="D20" s="20">
        <v>14</v>
      </c>
      <c r="E20" s="21">
        <v>8</v>
      </c>
      <c r="F20" s="20">
        <v>18</v>
      </c>
      <c r="G20" s="22">
        <v>35</v>
      </c>
      <c r="H20" s="23">
        <v>20</v>
      </c>
      <c r="I20" s="28">
        <v>45</v>
      </c>
    </row>
    <row r="21" spans="2:9">
      <c r="B21" s="30" t="s">
        <v>26</v>
      </c>
      <c r="C21" s="31" t="s">
        <v>12</v>
      </c>
      <c r="D21" s="32" t="s">
        <v>12</v>
      </c>
      <c r="E21" s="33" t="s">
        <v>12</v>
      </c>
      <c r="F21" s="32" t="s">
        <v>12</v>
      </c>
      <c r="G21" s="34" t="s">
        <v>12</v>
      </c>
      <c r="H21" s="35" t="s">
        <v>12</v>
      </c>
      <c r="I21" s="36" t="s">
        <v>12</v>
      </c>
    </row>
    <row r="22" spans="2:9">
      <c r="B22" s="37" t="s">
        <v>27</v>
      </c>
      <c r="C22" s="46">
        <v>1571</v>
      </c>
      <c r="D22" s="47">
        <v>139</v>
      </c>
      <c r="E22" s="46">
        <v>237</v>
      </c>
      <c r="F22" s="47">
        <v>1153</v>
      </c>
      <c r="G22" s="48">
        <v>8.8478676002546148</v>
      </c>
      <c r="H22" s="49">
        <v>15.085932527052831</v>
      </c>
      <c r="I22" s="50">
        <v>73.392743475493319</v>
      </c>
    </row>
    <row r="23" spans="2:9">
      <c r="B23" s="38" t="s">
        <v>28</v>
      </c>
      <c r="C23" s="21">
        <v>2267</v>
      </c>
      <c r="D23" s="20">
        <v>1235</v>
      </c>
      <c r="E23" s="21">
        <v>447</v>
      </c>
      <c r="F23" s="20">
        <v>315</v>
      </c>
      <c r="G23" s="22">
        <v>54.477282752536389</v>
      </c>
      <c r="H23" s="23">
        <v>19.717688575209529</v>
      </c>
      <c r="I23" s="28">
        <v>13.895015438906043</v>
      </c>
    </row>
    <row r="24" spans="2:9">
      <c r="B24" s="39" t="s">
        <v>29</v>
      </c>
      <c r="C24" s="40">
        <v>3838</v>
      </c>
      <c r="D24" s="41">
        <v>1432</v>
      </c>
      <c r="E24" s="40">
        <v>838</v>
      </c>
      <c r="F24" s="41">
        <v>1568</v>
      </c>
      <c r="G24" s="42">
        <v>37.311099531005731</v>
      </c>
      <c r="H24" s="43">
        <v>21.834288692027098</v>
      </c>
      <c r="I24" s="44">
        <v>40.854611776967168</v>
      </c>
    </row>
    <row r="25" spans="2:9">
      <c r="B25" s="83" t="s">
        <v>30</v>
      </c>
      <c r="C25" s="83"/>
      <c r="D25" s="83"/>
      <c r="E25" s="83"/>
      <c r="F25" s="83"/>
      <c r="G25" s="83"/>
      <c r="H25" s="83"/>
      <c r="I25" s="83"/>
    </row>
    <row r="26" spans="2:9">
      <c r="B26" s="84" t="s">
        <v>31</v>
      </c>
      <c r="C26" s="84"/>
      <c r="D26" s="84"/>
      <c r="E26" s="84"/>
      <c r="F26" s="84"/>
      <c r="G26" s="84"/>
      <c r="H26" s="84"/>
      <c r="I26" s="84"/>
    </row>
    <row r="27" spans="2:9">
      <c r="B27" s="84" t="s">
        <v>32</v>
      </c>
      <c r="C27" s="84"/>
      <c r="D27" s="84"/>
      <c r="E27" s="84"/>
      <c r="F27" s="84"/>
      <c r="G27" s="84"/>
      <c r="H27" s="84"/>
      <c r="I27" s="84"/>
    </row>
    <row r="28" spans="2:9" ht="29.65" customHeight="1">
      <c r="B28" s="85" t="s">
        <v>33</v>
      </c>
      <c r="C28" s="85"/>
      <c r="D28" s="85"/>
      <c r="E28" s="85"/>
      <c r="F28" s="85"/>
      <c r="G28" s="85"/>
      <c r="H28" s="85"/>
      <c r="I28" s="85"/>
    </row>
    <row r="30" spans="2:9">
      <c r="C30" s="45"/>
    </row>
  </sheetData>
  <mergeCells count="10">
    <mergeCell ref="B25:I25"/>
    <mergeCell ref="B26:I26"/>
    <mergeCell ref="B27:I27"/>
    <mergeCell ref="B28:I28"/>
    <mergeCell ref="B2:I2"/>
    <mergeCell ref="B3:B5"/>
    <mergeCell ref="C3:C4"/>
    <mergeCell ref="D3:I3"/>
    <mergeCell ref="C5:F5"/>
    <mergeCell ref="G5:I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C79166BA-92A6-47C3-A6DB-4EC54CCF75CD}">
  <ds:schemaRefs>
    <ds:schemaRef ds:uri="http://schemas.microsoft.com/sharepoint/v3/contenttype/forms"/>
  </ds:schemaRefs>
</ds:datastoreItem>
</file>

<file path=customXml/itemProps2.xml><?xml version="1.0" encoding="utf-8"?>
<ds:datastoreItem xmlns:ds="http://schemas.openxmlformats.org/officeDocument/2006/customXml" ds:itemID="{52C63D94-ED30-48F5-9373-832C964EB079}"/>
</file>

<file path=customXml/itemProps3.xml><?xml version="1.0" encoding="utf-8"?>
<ds:datastoreItem xmlns:ds="http://schemas.openxmlformats.org/officeDocument/2006/customXml" ds:itemID="{71D5832C-C3D8-4F06-BB7A-7CCB57877B6C}">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71ea3402-ccc5-4626-b376-cfd2cbafb6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01.03.2022</vt:lpstr>
      <vt:lpstr>01.03.2021</vt:lpstr>
      <vt:lpstr>01.03.2020</vt:lpstr>
      <vt:lpstr>01.03.2019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Krause, Michael</cp:lastModifiedBy>
  <dcterms:created xsi:type="dcterms:W3CDTF">2021-02-15T15:52:59Z</dcterms:created>
  <dcterms:modified xsi:type="dcterms:W3CDTF">2023-06-06T10:01:41Z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