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68_lr13"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94"/>
  <workbookPr/>
  <mc:AlternateContent xmlns:mc="http://schemas.openxmlformats.org/markup-compatibility/2006">
    <mc:Choice Requires="x15">
      <x15ac:absPath xmlns:x15ac="http://schemas.microsoft.com/office/spreadsheetml/2010/11/ac" url="X:\FL\LGSchuetz\Empirische Bildungsforschung\FORSCHUNG\Monitoring Frühkindliche Bildung\Ländermonitoring 2023\Downloadtabellen\DLs 2023 (umbenannt von christian)\Bundesweit\"/>
    </mc:Choice>
  </mc:AlternateContent>
  <xr:revisionPtr revIDLastSave="0" documentId="13_ncr:1_{28313D0F-993E-4899-AF8C-BCB4D5CDD5C9}" xr6:coauthVersionLast="36" xr6:coauthVersionMax="47" xr10:uidLastSave="{00000000-0000-0000-0000-000000000000}"/>
  <bookViews>
    <workbookView xWindow="0" yWindow="0" windowWidth="28800" windowHeight="12225" tabRatio="772" xr2:uid="{00000000-000D-0000-FFFF-FFFF00000000}"/>
  </bookViews>
  <sheets>
    <sheet name="Inhalt" sheetId="30" r:id="rId1"/>
    <sheet name="2022 | mit Horten" sheetId="31" r:id="rId2"/>
    <sheet name="2022 | ohne Horten" sheetId="32" r:id="rId3"/>
    <sheet name="2021 | mit Horten" sheetId="29" r:id="rId4"/>
    <sheet name="2021 | ohne Horte" sheetId="28" r:id="rId5"/>
    <sheet name="2020 | mit Horten" sheetId="25" r:id="rId6"/>
    <sheet name="2020 | ohne Horte" sheetId="26" r:id="rId7"/>
    <sheet name="2019 | mit Horten" sheetId="24" r:id="rId8"/>
    <sheet name="2019 | ohne Horte" sheetId="27" r:id="rId9"/>
    <sheet name="2018 | mit Horten" sheetId="23" r:id="rId10"/>
    <sheet name="2017 | mit Horten" sheetId="22" r:id="rId11"/>
    <sheet name="2016 | mit Horten" sheetId="5" r:id="rId12"/>
    <sheet name="2015" sheetId="18" r:id="rId13"/>
    <sheet name="2014" sheetId="10" r:id="rId14"/>
    <sheet name="2013" sheetId="19" r:id="rId15"/>
    <sheet name="2012" sheetId="20" r:id="rId16"/>
    <sheet name="2011" sheetId="21" r:id="rId17"/>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I99" i="32" l="1"/>
  <c r="H99" i="32"/>
  <c r="G99" i="32"/>
  <c r="I98" i="32"/>
  <c r="H98" i="32"/>
  <c r="G98" i="32"/>
  <c r="I97" i="32"/>
  <c r="H97" i="32"/>
  <c r="G97" i="32"/>
  <c r="I96" i="32"/>
  <c r="H96" i="32"/>
  <c r="G96" i="32"/>
  <c r="F94" i="32"/>
  <c r="E94" i="32"/>
  <c r="D94" i="32"/>
  <c r="F93" i="32"/>
  <c r="E93" i="32"/>
  <c r="D93" i="32"/>
  <c r="F92" i="32"/>
  <c r="E92" i="32"/>
  <c r="D92" i="32"/>
  <c r="F91" i="32"/>
  <c r="E91" i="32"/>
  <c r="D91" i="32"/>
  <c r="C91" i="32"/>
  <c r="I91" i="32" s="1"/>
  <c r="F89" i="32"/>
  <c r="E89" i="32"/>
  <c r="D89" i="32"/>
  <c r="F88" i="32"/>
  <c r="E88" i="32"/>
  <c r="D88" i="32"/>
  <c r="F87" i="32"/>
  <c r="E87" i="32"/>
  <c r="D87" i="32"/>
  <c r="F86" i="32"/>
  <c r="E86" i="32"/>
  <c r="D86" i="32"/>
  <c r="C86" i="32"/>
  <c r="I86" i="32" s="1"/>
  <c r="I84" i="32"/>
  <c r="H84" i="32"/>
  <c r="G84" i="32"/>
  <c r="I83" i="32"/>
  <c r="H83" i="32"/>
  <c r="G83" i="32"/>
  <c r="I82" i="32"/>
  <c r="H82" i="32"/>
  <c r="G82" i="32"/>
  <c r="I81" i="32"/>
  <c r="H81" i="32"/>
  <c r="G81" i="32"/>
  <c r="I79" i="32"/>
  <c r="H79" i="32"/>
  <c r="G79" i="32"/>
  <c r="I78" i="32"/>
  <c r="H78" i="32"/>
  <c r="G78" i="32"/>
  <c r="H77" i="32"/>
  <c r="H76" i="32"/>
  <c r="I74" i="32"/>
  <c r="H74" i="32"/>
  <c r="G74" i="32"/>
  <c r="I73" i="32"/>
  <c r="H73" i="32"/>
  <c r="G73" i="32"/>
  <c r="I72" i="32"/>
  <c r="H72" i="32"/>
  <c r="G72" i="32"/>
  <c r="I71" i="32"/>
  <c r="H71" i="32"/>
  <c r="G71" i="32"/>
  <c r="I69" i="32"/>
  <c r="H69" i="32"/>
  <c r="G69" i="32"/>
  <c r="I68" i="32"/>
  <c r="H68" i="32"/>
  <c r="G68" i="32"/>
  <c r="I67" i="32"/>
  <c r="H67" i="32"/>
  <c r="G67" i="32"/>
  <c r="I66" i="32"/>
  <c r="H66" i="32"/>
  <c r="G66" i="32"/>
  <c r="I64" i="32"/>
  <c r="H64" i="32"/>
  <c r="G64" i="32"/>
  <c r="I59" i="32"/>
  <c r="H59" i="32"/>
  <c r="G59" i="32"/>
  <c r="I58" i="32"/>
  <c r="H58" i="32"/>
  <c r="G58" i="32"/>
  <c r="H57" i="32"/>
  <c r="H56" i="32"/>
  <c r="I54" i="32"/>
  <c r="H54" i="32"/>
  <c r="G54" i="32"/>
  <c r="H53" i="32"/>
  <c r="H52" i="32"/>
  <c r="H51" i="32"/>
  <c r="I49" i="32"/>
  <c r="H49" i="32"/>
  <c r="G49" i="32"/>
  <c r="I48" i="32"/>
  <c r="H48" i="32"/>
  <c r="G48" i="32"/>
  <c r="I47" i="32"/>
  <c r="H47" i="32"/>
  <c r="G47" i="32"/>
  <c r="I46" i="32"/>
  <c r="H46" i="32"/>
  <c r="G46" i="32"/>
  <c r="I44" i="32"/>
  <c r="H44" i="32"/>
  <c r="G44" i="32"/>
  <c r="I43" i="32"/>
  <c r="H43" i="32"/>
  <c r="G43" i="32"/>
  <c r="I39" i="32"/>
  <c r="H39" i="32"/>
  <c r="G39" i="32"/>
  <c r="I38" i="32"/>
  <c r="H38" i="32"/>
  <c r="G38" i="32"/>
  <c r="I37" i="32"/>
  <c r="H37" i="32"/>
  <c r="G37" i="32"/>
  <c r="I36" i="32"/>
  <c r="H36" i="32"/>
  <c r="G36" i="32"/>
  <c r="I34" i="32"/>
  <c r="H34" i="32"/>
  <c r="G34" i="32"/>
  <c r="I29" i="32"/>
  <c r="H29" i="32"/>
  <c r="G29" i="32"/>
  <c r="I24" i="32"/>
  <c r="H24" i="32"/>
  <c r="G24" i="32"/>
  <c r="I23" i="32"/>
  <c r="H23" i="32"/>
  <c r="G23" i="32"/>
  <c r="I19" i="32"/>
  <c r="H19" i="32"/>
  <c r="G19" i="32"/>
  <c r="I18" i="32"/>
  <c r="H18" i="32"/>
  <c r="G18" i="32"/>
  <c r="I17" i="32"/>
  <c r="H17" i="32"/>
  <c r="G17" i="32"/>
  <c r="I16" i="32"/>
  <c r="H16" i="32"/>
  <c r="G16" i="32"/>
  <c r="I14" i="32"/>
  <c r="H14" i="32"/>
  <c r="G14" i="32"/>
  <c r="I13" i="32"/>
  <c r="H13" i="32"/>
  <c r="G13" i="32"/>
  <c r="I12" i="32"/>
  <c r="H12" i="32"/>
  <c r="G12" i="32"/>
  <c r="I11" i="32"/>
  <c r="H11" i="32"/>
  <c r="G11" i="32"/>
  <c r="I9" i="32"/>
  <c r="H9" i="32"/>
  <c r="G9" i="32"/>
  <c r="I8" i="32"/>
  <c r="H8" i="32"/>
  <c r="G8" i="32"/>
  <c r="I7" i="32"/>
  <c r="H7" i="32"/>
  <c r="G7" i="32"/>
  <c r="I6" i="32"/>
  <c r="H6" i="32"/>
  <c r="G6" i="32"/>
  <c r="I118" i="31"/>
  <c r="H118" i="31"/>
  <c r="G118" i="31"/>
  <c r="I117" i="31"/>
  <c r="H117" i="31"/>
  <c r="G117" i="31"/>
  <c r="I116" i="31"/>
  <c r="H116" i="31"/>
  <c r="G116" i="31"/>
  <c r="I115" i="31"/>
  <c r="H115" i="31"/>
  <c r="G115" i="31"/>
  <c r="I114" i="31"/>
  <c r="H114" i="31"/>
  <c r="G114" i="31"/>
  <c r="F111" i="31"/>
  <c r="E111" i="31"/>
  <c r="D111" i="31"/>
  <c r="F110" i="31"/>
  <c r="E110" i="31"/>
  <c r="D110" i="31"/>
  <c r="F109" i="31"/>
  <c r="E109" i="31"/>
  <c r="D109" i="31"/>
  <c r="F108" i="31"/>
  <c r="F112" i="31" s="1"/>
  <c r="E108" i="31"/>
  <c r="E112" i="31" s="1"/>
  <c r="D108" i="31"/>
  <c r="D112" i="31" s="1"/>
  <c r="C108" i="31"/>
  <c r="H108" i="31" s="1"/>
  <c r="F105" i="31"/>
  <c r="E105" i="31"/>
  <c r="D105" i="31"/>
  <c r="F104" i="31"/>
  <c r="E104" i="31"/>
  <c r="D104" i="31"/>
  <c r="F103" i="31"/>
  <c r="E103" i="31"/>
  <c r="D103" i="31"/>
  <c r="C103" i="31"/>
  <c r="G103" i="31" s="1"/>
  <c r="F102" i="31"/>
  <c r="E102" i="31"/>
  <c r="E106" i="31" s="1"/>
  <c r="D102" i="31"/>
  <c r="D106" i="31" s="1"/>
  <c r="I100" i="31"/>
  <c r="H100" i="31"/>
  <c r="G100" i="31"/>
  <c r="I99" i="31"/>
  <c r="H99" i="31"/>
  <c r="G99" i="31"/>
  <c r="H98" i="31"/>
  <c r="H97" i="31"/>
  <c r="I96" i="31"/>
  <c r="H96" i="31"/>
  <c r="G96" i="31"/>
  <c r="I94" i="31"/>
  <c r="H94" i="31"/>
  <c r="G94" i="31"/>
  <c r="I93" i="31"/>
  <c r="H93" i="31"/>
  <c r="G93" i="31"/>
  <c r="I92" i="31"/>
  <c r="H92" i="31"/>
  <c r="G92" i="31"/>
  <c r="I91" i="31"/>
  <c r="H91" i="31"/>
  <c r="G91" i="31"/>
  <c r="I90" i="31"/>
  <c r="H90" i="31"/>
  <c r="G90" i="31"/>
  <c r="I88" i="31"/>
  <c r="H88" i="31"/>
  <c r="G88" i="31"/>
  <c r="I87" i="31"/>
  <c r="H87" i="31"/>
  <c r="G87" i="31"/>
  <c r="I86" i="31"/>
  <c r="H86" i="31"/>
  <c r="G86" i="31"/>
  <c r="I85" i="31"/>
  <c r="H85" i="31"/>
  <c r="G85" i="31"/>
  <c r="I84" i="31"/>
  <c r="H84" i="31"/>
  <c r="G84" i="31"/>
  <c r="I82" i="31"/>
  <c r="H82" i="31"/>
  <c r="G82" i="31"/>
  <c r="I81" i="31"/>
  <c r="H81" i="31"/>
  <c r="G81" i="31"/>
  <c r="I80" i="31"/>
  <c r="H80" i="31"/>
  <c r="G80" i="31"/>
  <c r="I79" i="31"/>
  <c r="H79" i="31"/>
  <c r="G79" i="31"/>
  <c r="I78" i="31"/>
  <c r="H78" i="31"/>
  <c r="G78" i="31"/>
  <c r="I76" i="31"/>
  <c r="H76" i="31"/>
  <c r="G76" i="31"/>
  <c r="I75" i="31"/>
  <c r="H75" i="31"/>
  <c r="G75" i="31"/>
  <c r="H74" i="31"/>
  <c r="H73" i="31"/>
  <c r="I72" i="31"/>
  <c r="H72" i="31"/>
  <c r="G72" i="31"/>
  <c r="I70" i="31"/>
  <c r="H70" i="31"/>
  <c r="G70" i="31"/>
  <c r="I69" i="31"/>
  <c r="H69" i="31"/>
  <c r="G69" i="31"/>
  <c r="I68" i="31"/>
  <c r="H68" i="31"/>
  <c r="G68" i="31"/>
  <c r="I67" i="31"/>
  <c r="H67" i="31"/>
  <c r="G67" i="31"/>
  <c r="I66" i="31"/>
  <c r="H66" i="31"/>
  <c r="G66" i="31"/>
  <c r="I64" i="31"/>
  <c r="H64" i="31"/>
  <c r="G64" i="31"/>
  <c r="I63" i="31"/>
  <c r="H63" i="31"/>
  <c r="G63" i="31"/>
  <c r="I62" i="31"/>
  <c r="H62" i="31"/>
  <c r="G62" i="31"/>
  <c r="I61" i="31"/>
  <c r="H61" i="31"/>
  <c r="G61" i="31"/>
  <c r="I60" i="31"/>
  <c r="H60" i="31"/>
  <c r="G60" i="31"/>
  <c r="I58" i="31"/>
  <c r="H58" i="31"/>
  <c r="G58" i="31"/>
  <c r="I57" i="31"/>
  <c r="H57" i="31"/>
  <c r="G57" i="31"/>
  <c r="I56" i="31"/>
  <c r="H56" i="31"/>
  <c r="G56" i="31"/>
  <c r="I55" i="31"/>
  <c r="H55" i="31"/>
  <c r="G55" i="31"/>
  <c r="I54" i="31"/>
  <c r="H54" i="31"/>
  <c r="G54" i="31"/>
  <c r="I52" i="31"/>
  <c r="H52" i="31"/>
  <c r="G52" i="31"/>
  <c r="I51" i="31"/>
  <c r="H51" i="31"/>
  <c r="G51" i="31"/>
  <c r="I50" i="31"/>
  <c r="H50" i="31"/>
  <c r="G50" i="31"/>
  <c r="I49" i="31"/>
  <c r="H49" i="31"/>
  <c r="G49" i="31"/>
  <c r="I48" i="31"/>
  <c r="H48" i="31"/>
  <c r="G48" i="31"/>
  <c r="I46" i="31"/>
  <c r="H46" i="31"/>
  <c r="G46" i="31"/>
  <c r="I45" i="31"/>
  <c r="H45" i="31"/>
  <c r="G45" i="31"/>
  <c r="I44" i="31"/>
  <c r="H44" i="31"/>
  <c r="G44" i="31"/>
  <c r="I43" i="31"/>
  <c r="H43" i="31"/>
  <c r="G43" i="31"/>
  <c r="I42" i="31"/>
  <c r="H42" i="31"/>
  <c r="G42" i="31"/>
  <c r="I40" i="31"/>
  <c r="H40" i="31"/>
  <c r="G40" i="31"/>
  <c r="I39" i="31"/>
  <c r="H39" i="31"/>
  <c r="G39" i="31"/>
  <c r="I38" i="31"/>
  <c r="H38" i="31"/>
  <c r="G38" i="31"/>
  <c r="I37" i="31"/>
  <c r="H37" i="31"/>
  <c r="G37" i="31"/>
  <c r="I36" i="31"/>
  <c r="H36" i="31"/>
  <c r="G36" i="31"/>
  <c r="I34" i="31"/>
  <c r="H34" i="31"/>
  <c r="G34" i="31"/>
  <c r="I33" i="31"/>
  <c r="H33" i="31"/>
  <c r="G33" i="31"/>
  <c r="I32" i="31"/>
  <c r="H32" i="31"/>
  <c r="G32" i="31"/>
  <c r="I31" i="31"/>
  <c r="H31" i="31"/>
  <c r="G31" i="31"/>
  <c r="I30" i="31"/>
  <c r="H30" i="31"/>
  <c r="G30" i="31"/>
  <c r="I28" i="31"/>
  <c r="H28" i="31"/>
  <c r="G28" i="31"/>
  <c r="I27" i="31"/>
  <c r="H27" i="31"/>
  <c r="G27" i="31"/>
  <c r="I26" i="31"/>
  <c r="H26" i="31"/>
  <c r="G26" i="31"/>
  <c r="I25" i="31"/>
  <c r="H25" i="31"/>
  <c r="G25" i="31"/>
  <c r="I24" i="31"/>
  <c r="H24" i="31"/>
  <c r="G24" i="31"/>
  <c r="I22" i="31"/>
  <c r="H22" i="31"/>
  <c r="G22" i="31"/>
  <c r="I21" i="31"/>
  <c r="H21" i="31"/>
  <c r="G21" i="31"/>
  <c r="I20" i="31"/>
  <c r="H20" i="31"/>
  <c r="G20" i="31"/>
  <c r="I19" i="31"/>
  <c r="H19" i="31"/>
  <c r="G19" i="31"/>
  <c r="I18" i="31"/>
  <c r="H18" i="31"/>
  <c r="G18" i="31"/>
  <c r="I16" i="31"/>
  <c r="H16" i="31"/>
  <c r="G16" i="31"/>
  <c r="I15" i="31"/>
  <c r="H15" i="31"/>
  <c r="G15" i="31"/>
  <c r="I14" i="31"/>
  <c r="H14" i="31"/>
  <c r="G14" i="31"/>
  <c r="I13" i="31"/>
  <c r="H13" i="31"/>
  <c r="G13" i="31"/>
  <c r="I12" i="31"/>
  <c r="H12" i="31"/>
  <c r="G12" i="31"/>
  <c r="I10" i="31"/>
  <c r="H10" i="31"/>
  <c r="G10" i="31"/>
  <c r="I9" i="31"/>
  <c r="H9" i="31"/>
  <c r="G9" i="31"/>
  <c r="I8" i="31"/>
  <c r="H8" i="31"/>
  <c r="G8" i="31"/>
  <c r="I7" i="31"/>
  <c r="H7" i="31"/>
  <c r="G7" i="31"/>
  <c r="I6" i="31"/>
  <c r="H6" i="31"/>
  <c r="G6" i="31"/>
  <c r="I118" i="29"/>
  <c r="H118" i="29"/>
  <c r="G118" i="29"/>
  <c r="I117" i="29"/>
  <c r="H117" i="29"/>
  <c r="G117" i="29"/>
  <c r="I116" i="29"/>
  <c r="H116" i="29"/>
  <c r="G116" i="29"/>
  <c r="I115" i="29"/>
  <c r="H115" i="29"/>
  <c r="G115" i="29"/>
  <c r="I114" i="29"/>
  <c r="H114" i="29"/>
  <c r="G114" i="29"/>
  <c r="F112" i="29"/>
  <c r="F111" i="29"/>
  <c r="E111" i="29"/>
  <c r="D111" i="29"/>
  <c r="C111" i="29" s="1"/>
  <c r="G111" i="29" s="1"/>
  <c r="F110" i="29"/>
  <c r="I110" i="29" s="1"/>
  <c r="E110" i="29"/>
  <c r="D110" i="29"/>
  <c r="C110" i="29" s="1"/>
  <c r="F109" i="29"/>
  <c r="I109" i="29" s="1"/>
  <c r="E109" i="29"/>
  <c r="H109" i="29" s="1"/>
  <c r="D109" i="29"/>
  <c r="G109" i="29" s="1"/>
  <c r="C109" i="29"/>
  <c r="F108" i="29"/>
  <c r="E108" i="29"/>
  <c r="E112" i="29" s="1"/>
  <c r="D108" i="29"/>
  <c r="C108" i="29" s="1"/>
  <c r="F105" i="29"/>
  <c r="E105" i="29"/>
  <c r="D105" i="29"/>
  <c r="I104" i="29"/>
  <c r="H104" i="29"/>
  <c r="G104" i="29"/>
  <c r="F104" i="29"/>
  <c r="E104" i="29"/>
  <c r="D104" i="29"/>
  <c r="C104" i="29"/>
  <c r="F103" i="29"/>
  <c r="I103" i="29" s="1"/>
  <c r="E103" i="29"/>
  <c r="C103" i="29" s="1"/>
  <c r="D103" i="29"/>
  <c r="F102" i="29"/>
  <c r="F106" i="29" s="1"/>
  <c r="E102" i="29"/>
  <c r="E106" i="29" s="1"/>
  <c r="D102" i="29"/>
  <c r="C102" i="29" s="1"/>
  <c r="I100" i="29"/>
  <c r="H100" i="29"/>
  <c r="G100" i="29"/>
  <c r="I99" i="29"/>
  <c r="H99" i="29"/>
  <c r="G99" i="29"/>
  <c r="I98" i="29"/>
  <c r="H98" i="29"/>
  <c r="G98" i="29"/>
  <c r="I97" i="29"/>
  <c r="H97" i="29"/>
  <c r="G97" i="29"/>
  <c r="I96" i="29"/>
  <c r="H96" i="29"/>
  <c r="G96" i="29"/>
  <c r="I94" i="29"/>
  <c r="H94" i="29"/>
  <c r="G94" i="29"/>
  <c r="I93" i="29"/>
  <c r="H93" i="29"/>
  <c r="G93" i="29"/>
  <c r="I92" i="29"/>
  <c r="H92" i="29"/>
  <c r="G92" i="29"/>
  <c r="I91" i="29"/>
  <c r="H91" i="29"/>
  <c r="G91" i="29"/>
  <c r="I90" i="29"/>
  <c r="H90" i="29"/>
  <c r="G90" i="29"/>
  <c r="I88" i="29"/>
  <c r="H88" i="29"/>
  <c r="G88" i="29"/>
  <c r="I87" i="29"/>
  <c r="H87" i="29"/>
  <c r="G87" i="29"/>
  <c r="I86" i="29"/>
  <c r="H86" i="29"/>
  <c r="G86" i="29"/>
  <c r="I85" i="29"/>
  <c r="H85" i="29"/>
  <c r="G85" i="29"/>
  <c r="I84" i="29"/>
  <c r="H84" i="29"/>
  <c r="G84" i="29"/>
  <c r="I82" i="29"/>
  <c r="H82" i="29"/>
  <c r="G82" i="29"/>
  <c r="I81" i="29"/>
  <c r="H81" i="29"/>
  <c r="G81" i="29"/>
  <c r="I80" i="29"/>
  <c r="H80" i="29"/>
  <c r="G80" i="29"/>
  <c r="I79" i="29"/>
  <c r="H79" i="29"/>
  <c r="G79" i="29"/>
  <c r="I78" i="29"/>
  <c r="H78" i="29"/>
  <c r="G78" i="29"/>
  <c r="I76" i="29"/>
  <c r="H76" i="29"/>
  <c r="G76" i="29"/>
  <c r="I75" i="29"/>
  <c r="H75" i="29"/>
  <c r="G75" i="29"/>
  <c r="H74" i="29"/>
  <c r="H73" i="29"/>
  <c r="I72" i="29"/>
  <c r="H72" i="29"/>
  <c r="G72" i="29"/>
  <c r="I70" i="29"/>
  <c r="H70" i="29"/>
  <c r="G70" i="29"/>
  <c r="I69" i="29"/>
  <c r="H69" i="29"/>
  <c r="G69" i="29"/>
  <c r="I68" i="29"/>
  <c r="H68" i="29"/>
  <c r="G68" i="29"/>
  <c r="I67" i="29"/>
  <c r="H67" i="29"/>
  <c r="G67" i="29"/>
  <c r="I66" i="29"/>
  <c r="H66" i="29"/>
  <c r="G66" i="29"/>
  <c r="I64" i="29"/>
  <c r="H64" i="29"/>
  <c r="G64" i="29"/>
  <c r="I63" i="29"/>
  <c r="H63" i="29"/>
  <c r="G63" i="29"/>
  <c r="I62" i="29"/>
  <c r="H62" i="29"/>
  <c r="G62" i="29"/>
  <c r="I61" i="29"/>
  <c r="H61" i="29"/>
  <c r="G61" i="29"/>
  <c r="I60" i="29"/>
  <c r="H60" i="29"/>
  <c r="G60" i="29"/>
  <c r="I58" i="29"/>
  <c r="H58" i="29"/>
  <c r="G58" i="29"/>
  <c r="I57" i="29"/>
  <c r="H57" i="29"/>
  <c r="G57" i="29"/>
  <c r="I56" i="29"/>
  <c r="H56" i="29"/>
  <c r="G56" i="29"/>
  <c r="I55" i="29"/>
  <c r="H55" i="29"/>
  <c r="G55" i="29"/>
  <c r="I54" i="29"/>
  <c r="H54" i="29"/>
  <c r="G54" i="29"/>
  <c r="I52" i="29"/>
  <c r="H52" i="29"/>
  <c r="G52" i="29"/>
  <c r="I51" i="29"/>
  <c r="H51" i="29"/>
  <c r="G51" i="29"/>
  <c r="H50" i="29"/>
  <c r="H49" i="29"/>
  <c r="I48" i="29"/>
  <c r="H48" i="29"/>
  <c r="G48" i="29"/>
  <c r="I46" i="29"/>
  <c r="H46" i="29"/>
  <c r="G46" i="29"/>
  <c r="I45" i="29"/>
  <c r="H45" i="29"/>
  <c r="G45" i="29"/>
  <c r="I44" i="29"/>
  <c r="H44" i="29"/>
  <c r="G44" i="29"/>
  <c r="I43" i="29"/>
  <c r="H43" i="29"/>
  <c r="G43" i="29"/>
  <c r="I42" i="29"/>
  <c r="H42" i="29"/>
  <c r="G42" i="29"/>
  <c r="I40" i="29"/>
  <c r="H40" i="29"/>
  <c r="G40" i="29"/>
  <c r="I39" i="29"/>
  <c r="H39" i="29"/>
  <c r="G39" i="29"/>
  <c r="I38" i="29"/>
  <c r="H38" i="29"/>
  <c r="G38" i="29"/>
  <c r="I37" i="29"/>
  <c r="H37" i="29"/>
  <c r="G37" i="29"/>
  <c r="I36" i="29"/>
  <c r="H36" i="29"/>
  <c r="G36" i="29"/>
  <c r="I34" i="29"/>
  <c r="H34" i="29"/>
  <c r="G34" i="29"/>
  <c r="I33" i="29"/>
  <c r="H33" i="29"/>
  <c r="G33" i="29"/>
  <c r="H32" i="29"/>
  <c r="H31" i="29"/>
  <c r="I30" i="29"/>
  <c r="H30" i="29"/>
  <c r="G30" i="29"/>
  <c r="I28" i="29"/>
  <c r="H28" i="29"/>
  <c r="G28" i="29"/>
  <c r="I27" i="29"/>
  <c r="H27" i="29"/>
  <c r="G27" i="29"/>
  <c r="I26" i="29"/>
  <c r="H26" i="29"/>
  <c r="G26" i="29"/>
  <c r="I25" i="29"/>
  <c r="H25" i="29"/>
  <c r="G25" i="29"/>
  <c r="I24" i="29"/>
  <c r="H24" i="29"/>
  <c r="G24" i="29"/>
  <c r="I22" i="29"/>
  <c r="H22" i="29"/>
  <c r="G22" i="29"/>
  <c r="I21" i="29"/>
  <c r="H21" i="29"/>
  <c r="G21" i="29"/>
  <c r="I20" i="29"/>
  <c r="H20" i="29"/>
  <c r="G20" i="29"/>
  <c r="I19" i="29"/>
  <c r="H19" i="29"/>
  <c r="G19" i="29"/>
  <c r="I18" i="29"/>
  <c r="H18" i="29"/>
  <c r="G18" i="29"/>
  <c r="I16" i="29"/>
  <c r="H16" i="29"/>
  <c r="G16" i="29"/>
  <c r="I15" i="29"/>
  <c r="H15" i="29"/>
  <c r="G15" i="29"/>
  <c r="I14" i="29"/>
  <c r="H14" i="29"/>
  <c r="G14" i="29"/>
  <c r="I13" i="29"/>
  <c r="H13" i="29"/>
  <c r="G13" i="29"/>
  <c r="I12" i="29"/>
  <c r="H12" i="29"/>
  <c r="G12" i="29"/>
  <c r="I10" i="29"/>
  <c r="H10" i="29"/>
  <c r="G10" i="29"/>
  <c r="I9" i="29"/>
  <c r="H9" i="29"/>
  <c r="G9" i="29"/>
  <c r="I8" i="29"/>
  <c r="H8" i="29"/>
  <c r="G8" i="29"/>
  <c r="I7" i="29"/>
  <c r="H7" i="29"/>
  <c r="G7" i="29"/>
  <c r="I6" i="29"/>
  <c r="H6" i="29"/>
  <c r="G6" i="29"/>
  <c r="I99" i="28"/>
  <c r="H99" i="28"/>
  <c r="G99" i="28"/>
  <c r="I98" i="28"/>
  <c r="H98" i="28"/>
  <c r="G98" i="28"/>
  <c r="I97" i="28"/>
  <c r="H97" i="28"/>
  <c r="G97" i="28"/>
  <c r="I96" i="28"/>
  <c r="H96" i="28"/>
  <c r="G96" i="28"/>
  <c r="F94" i="28"/>
  <c r="I94" i="28" s="1"/>
  <c r="E94" i="28"/>
  <c r="D94" i="28"/>
  <c r="C94" i="28" s="1"/>
  <c r="F93" i="28"/>
  <c r="I93" i="28" s="1"/>
  <c r="E93" i="28"/>
  <c r="C93" i="28" s="1"/>
  <c r="G93" i="28" s="1"/>
  <c r="D93" i="28"/>
  <c r="F92" i="28"/>
  <c r="E92" i="28"/>
  <c r="D92" i="28"/>
  <c r="C92" i="28" s="1"/>
  <c r="F91" i="28"/>
  <c r="I91" i="28" s="1"/>
  <c r="E91" i="28"/>
  <c r="H91" i="28" s="1"/>
  <c r="D91" i="28"/>
  <c r="G91" i="28" s="1"/>
  <c r="C91" i="28"/>
  <c r="F89" i="28"/>
  <c r="E89" i="28"/>
  <c r="H89" i="28" s="1"/>
  <c r="D89" i="28"/>
  <c r="G89" i="28" s="1"/>
  <c r="C89" i="28"/>
  <c r="I89" i="28" s="1"/>
  <c r="I88" i="28"/>
  <c r="F88" i="28"/>
  <c r="E88" i="28"/>
  <c r="D88" i="28"/>
  <c r="G88" i="28" s="1"/>
  <c r="C88" i="28"/>
  <c r="H88" i="28" s="1"/>
  <c r="I87" i="28"/>
  <c r="H87" i="28"/>
  <c r="F87" i="28"/>
  <c r="E87" i="28"/>
  <c r="D87" i="28"/>
  <c r="C87" i="28"/>
  <c r="G87" i="28" s="1"/>
  <c r="F86" i="28"/>
  <c r="E86" i="28"/>
  <c r="D86" i="28"/>
  <c r="C86" i="28" s="1"/>
  <c r="I84" i="28"/>
  <c r="H84" i="28"/>
  <c r="G84" i="28"/>
  <c r="I83" i="28"/>
  <c r="H83" i="28"/>
  <c r="G83" i="28"/>
  <c r="I82" i="28"/>
  <c r="H82" i="28"/>
  <c r="G82" i="28"/>
  <c r="I81" i="28"/>
  <c r="H81" i="28"/>
  <c r="G81" i="28"/>
  <c r="I79" i="28"/>
  <c r="H79" i="28"/>
  <c r="G79" i="28"/>
  <c r="I78" i="28"/>
  <c r="H78" i="28"/>
  <c r="G78" i="28"/>
  <c r="H77" i="28"/>
  <c r="H76" i="28"/>
  <c r="I74" i="28"/>
  <c r="H74" i="28"/>
  <c r="G74" i="28"/>
  <c r="I73" i="28"/>
  <c r="H73" i="28"/>
  <c r="G73" i="28"/>
  <c r="I72" i="28"/>
  <c r="H72" i="28"/>
  <c r="G72" i="28"/>
  <c r="I71" i="28"/>
  <c r="H71" i="28"/>
  <c r="G71" i="28"/>
  <c r="I69" i="28"/>
  <c r="H69" i="28"/>
  <c r="G69" i="28"/>
  <c r="I68" i="28"/>
  <c r="H68" i="28"/>
  <c r="G68" i="28"/>
  <c r="I67" i="28"/>
  <c r="H67" i="28"/>
  <c r="G67" i="28"/>
  <c r="I66" i="28"/>
  <c r="H66" i="28"/>
  <c r="G66" i="28"/>
  <c r="I64" i="28"/>
  <c r="H64" i="28"/>
  <c r="G64" i="28"/>
  <c r="I63" i="28"/>
  <c r="H63" i="28"/>
  <c r="G63" i="28"/>
  <c r="I59" i="28"/>
  <c r="H59" i="28"/>
  <c r="G59" i="28"/>
  <c r="I58" i="28"/>
  <c r="H58" i="28"/>
  <c r="G58" i="28"/>
  <c r="H57" i="28"/>
  <c r="H56" i="28"/>
  <c r="I54" i="28"/>
  <c r="H54" i="28"/>
  <c r="G54" i="28"/>
  <c r="I53" i="28"/>
  <c r="H53" i="28"/>
  <c r="G53" i="28"/>
  <c r="H52" i="28"/>
  <c r="H51" i="28"/>
  <c r="I49" i="28"/>
  <c r="H49" i="28"/>
  <c r="G49" i="28"/>
  <c r="I48" i="28"/>
  <c r="H48" i="28"/>
  <c r="G48" i="28"/>
  <c r="I47" i="28"/>
  <c r="H47" i="28"/>
  <c r="G47" i="28"/>
  <c r="I46" i="28"/>
  <c r="H46" i="28"/>
  <c r="G46" i="28"/>
  <c r="I44" i="28"/>
  <c r="H44" i="28"/>
  <c r="G44" i="28"/>
  <c r="I43" i="28"/>
  <c r="H43" i="28"/>
  <c r="G43" i="28"/>
  <c r="H42" i="28"/>
  <c r="H41" i="28"/>
  <c r="I39" i="28"/>
  <c r="H39" i="28"/>
  <c r="G39" i="28"/>
  <c r="I38" i="28"/>
  <c r="H38" i="28"/>
  <c r="G38" i="28"/>
  <c r="I37" i="28"/>
  <c r="H37" i="28"/>
  <c r="G37" i="28"/>
  <c r="I36" i="28"/>
  <c r="H36" i="28"/>
  <c r="G36" i="28"/>
  <c r="I34" i="28"/>
  <c r="H34" i="28"/>
  <c r="G34" i="28"/>
  <c r="I33" i="28"/>
  <c r="H33" i="28"/>
  <c r="G33" i="28"/>
  <c r="I29" i="28"/>
  <c r="H29" i="28"/>
  <c r="G29" i="28"/>
  <c r="I28" i="28"/>
  <c r="H28" i="28"/>
  <c r="G28" i="28"/>
  <c r="I24" i="28"/>
  <c r="H24" i="28"/>
  <c r="G24" i="28"/>
  <c r="I23" i="28"/>
  <c r="H23" i="28"/>
  <c r="G23" i="28"/>
  <c r="I19" i="28"/>
  <c r="H19" i="28"/>
  <c r="G19" i="28"/>
  <c r="I18" i="28"/>
  <c r="H18" i="28"/>
  <c r="G18" i="28"/>
  <c r="I17" i="28"/>
  <c r="H17" i="28"/>
  <c r="G17" i="28"/>
  <c r="I16" i="28"/>
  <c r="H16" i="28"/>
  <c r="G16" i="28"/>
  <c r="I14" i="28"/>
  <c r="H14" i="28"/>
  <c r="G14" i="28"/>
  <c r="I13" i="28"/>
  <c r="H13" i="28"/>
  <c r="G13" i="28"/>
  <c r="I12" i="28"/>
  <c r="H12" i="28"/>
  <c r="G12" i="28"/>
  <c r="I11" i="28"/>
  <c r="H11" i="28"/>
  <c r="G11" i="28"/>
  <c r="I9" i="28"/>
  <c r="H9" i="28"/>
  <c r="G9" i="28"/>
  <c r="I8" i="28"/>
  <c r="H8" i="28"/>
  <c r="G8" i="28"/>
  <c r="I7" i="28"/>
  <c r="H7" i="28"/>
  <c r="G7" i="28"/>
  <c r="I6" i="28"/>
  <c r="H6" i="28"/>
  <c r="G6" i="28"/>
  <c r="H94" i="32" l="1"/>
  <c r="I94" i="32"/>
  <c r="C89" i="32"/>
  <c r="H91" i="32"/>
  <c r="G86" i="32"/>
  <c r="G91" i="32"/>
  <c r="H86" i="32"/>
  <c r="C94" i="32"/>
  <c r="G94" i="32" s="1"/>
  <c r="C88" i="32"/>
  <c r="C93" i="32"/>
  <c r="H93" i="32" s="1"/>
  <c r="C87" i="32"/>
  <c r="C92" i="32"/>
  <c r="I111" i="31"/>
  <c r="I102" i="31"/>
  <c r="H111" i="31"/>
  <c r="H103" i="31"/>
  <c r="I103" i="31"/>
  <c r="C105" i="31"/>
  <c r="I108" i="31"/>
  <c r="C110" i="31"/>
  <c r="F106" i="31"/>
  <c r="G108" i="31"/>
  <c r="C102" i="31"/>
  <c r="C111" i="31"/>
  <c r="G111" i="31" s="1"/>
  <c r="C104" i="31"/>
  <c r="C109" i="31"/>
  <c r="G102" i="29"/>
  <c r="I108" i="29"/>
  <c r="C112" i="29"/>
  <c r="H110" i="29"/>
  <c r="H112" i="29"/>
  <c r="H111" i="29"/>
  <c r="I112" i="29"/>
  <c r="G103" i="29"/>
  <c r="H103" i="29"/>
  <c r="I111" i="29"/>
  <c r="H102" i="29"/>
  <c r="C105" i="29"/>
  <c r="D106" i="29"/>
  <c r="G110" i="29"/>
  <c r="I102" i="29"/>
  <c r="G108" i="29"/>
  <c r="H108" i="29"/>
  <c r="D112" i="29"/>
  <c r="G112" i="29" s="1"/>
  <c r="H94" i="28"/>
  <c r="G94" i="28"/>
  <c r="H86" i="28"/>
  <c r="G86" i="28"/>
  <c r="I86" i="28"/>
  <c r="I92" i="28"/>
  <c r="H92" i="28"/>
  <c r="G92" i="28"/>
  <c r="H93" i="28"/>
  <c r="I99" i="27"/>
  <c r="H99" i="27"/>
  <c r="G99" i="27"/>
  <c r="I98" i="27"/>
  <c r="H98" i="27"/>
  <c r="G98" i="27"/>
  <c r="I97" i="27"/>
  <c r="H97" i="27"/>
  <c r="G97" i="27"/>
  <c r="I96" i="27"/>
  <c r="H96" i="27"/>
  <c r="G96" i="27"/>
  <c r="F94" i="27"/>
  <c r="E94" i="27"/>
  <c r="D94" i="27"/>
  <c r="C94" i="27" s="1"/>
  <c r="F93" i="27"/>
  <c r="E93" i="27"/>
  <c r="D93" i="27"/>
  <c r="C93" i="27" s="1"/>
  <c r="F92" i="27"/>
  <c r="E92" i="27"/>
  <c r="D92" i="27"/>
  <c r="C92" i="27" s="1"/>
  <c r="F91" i="27"/>
  <c r="E91" i="27"/>
  <c r="D91" i="27"/>
  <c r="F89" i="27"/>
  <c r="E89" i="27"/>
  <c r="D89" i="27"/>
  <c r="F88" i="27"/>
  <c r="E88" i="27"/>
  <c r="H88" i="27" s="1"/>
  <c r="D88" i="27"/>
  <c r="G88" i="27" s="1"/>
  <c r="C88" i="27"/>
  <c r="I88" i="27" s="1"/>
  <c r="F87" i="27"/>
  <c r="E87" i="27"/>
  <c r="D87" i="27"/>
  <c r="G87" i="27" s="1"/>
  <c r="C87" i="27"/>
  <c r="I87" i="27" s="1"/>
  <c r="I86" i="27"/>
  <c r="F86" i="27"/>
  <c r="E86" i="27"/>
  <c r="D86" i="27"/>
  <c r="C86" i="27"/>
  <c r="H86" i="27" s="1"/>
  <c r="I84" i="27"/>
  <c r="H84" i="27"/>
  <c r="G84" i="27"/>
  <c r="I83" i="27"/>
  <c r="H83" i="27"/>
  <c r="G83" i="27"/>
  <c r="I82" i="27"/>
  <c r="H82" i="27"/>
  <c r="G82" i="27"/>
  <c r="I81" i="27"/>
  <c r="H81" i="27"/>
  <c r="G81" i="27"/>
  <c r="I79" i="27"/>
  <c r="H79" i="27"/>
  <c r="G79" i="27"/>
  <c r="I78" i="27"/>
  <c r="H78" i="27"/>
  <c r="G78" i="27"/>
  <c r="I74" i="27"/>
  <c r="H74" i="27"/>
  <c r="G74" i="27"/>
  <c r="I73" i="27"/>
  <c r="H73" i="27"/>
  <c r="G73" i="27"/>
  <c r="I69" i="27"/>
  <c r="H69" i="27"/>
  <c r="G69" i="27"/>
  <c r="I68" i="27"/>
  <c r="H68" i="27"/>
  <c r="G68" i="27"/>
  <c r="I67" i="27"/>
  <c r="H67" i="27"/>
  <c r="G67" i="27"/>
  <c r="I66" i="27"/>
  <c r="H66" i="27"/>
  <c r="G66" i="27"/>
  <c r="I64" i="27"/>
  <c r="H64" i="27"/>
  <c r="G64" i="27"/>
  <c r="I63" i="27"/>
  <c r="H63" i="27"/>
  <c r="G63" i="27"/>
  <c r="I59" i="27"/>
  <c r="H59" i="27"/>
  <c r="G59" i="27"/>
  <c r="I58" i="27"/>
  <c r="H58" i="27"/>
  <c r="G58" i="27"/>
  <c r="I54" i="27"/>
  <c r="H54" i="27"/>
  <c r="G54" i="27"/>
  <c r="I53" i="27"/>
  <c r="H53" i="27"/>
  <c r="G53" i="27"/>
  <c r="I49" i="27"/>
  <c r="H49" i="27"/>
  <c r="G49" i="27"/>
  <c r="I48" i="27"/>
  <c r="H48" i="27"/>
  <c r="G48" i="27"/>
  <c r="I47" i="27"/>
  <c r="H47" i="27"/>
  <c r="G47" i="27"/>
  <c r="I46" i="27"/>
  <c r="H46" i="27"/>
  <c r="G46" i="27"/>
  <c r="I44" i="27"/>
  <c r="H44" i="27"/>
  <c r="G44" i="27"/>
  <c r="I43" i="27"/>
  <c r="H43" i="27"/>
  <c r="G43" i="27"/>
  <c r="I39" i="27"/>
  <c r="H39" i="27"/>
  <c r="G39" i="27"/>
  <c r="I38" i="27"/>
  <c r="H38" i="27"/>
  <c r="G38" i="27"/>
  <c r="I37" i="27"/>
  <c r="H37" i="27"/>
  <c r="G37" i="27"/>
  <c r="I36" i="27"/>
  <c r="H36" i="27"/>
  <c r="G36" i="27"/>
  <c r="I34" i="27"/>
  <c r="H34" i="27"/>
  <c r="G34" i="27"/>
  <c r="I33" i="27"/>
  <c r="H33" i="27"/>
  <c r="G33" i="27"/>
  <c r="I29" i="27"/>
  <c r="H29" i="27"/>
  <c r="G29" i="27"/>
  <c r="I28" i="27"/>
  <c r="H28" i="27"/>
  <c r="G28" i="27"/>
  <c r="I24" i="27"/>
  <c r="H24" i="27"/>
  <c r="G24" i="27"/>
  <c r="I23" i="27"/>
  <c r="H23" i="27"/>
  <c r="G23" i="27"/>
  <c r="I22" i="27"/>
  <c r="H22" i="27"/>
  <c r="G22" i="27"/>
  <c r="I21" i="27"/>
  <c r="H21" i="27"/>
  <c r="G21" i="27"/>
  <c r="I19" i="27"/>
  <c r="H19" i="27"/>
  <c r="G19" i="27"/>
  <c r="I18" i="27"/>
  <c r="H18" i="27"/>
  <c r="G18" i="27"/>
  <c r="I17" i="27"/>
  <c r="H17" i="27"/>
  <c r="G17" i="27"/>
  <c r="I16" i="27"/>
  <c r="H16" i="27"/>
  <c r="G16" i="27"/>
  <c r="I14" i="27"/>
  <c r="H14" i="27"/>
  <c r="G14" i="27"/>
  <c r="I13" i="27"/>
  <c r="H13" i="27"/>
  <c r="G13" i="27"/>
  <c r="I12" i="27"/>
  <c r="H12" i="27"/>
  <c r="G12" i="27"/>
  <c r="I11" i="27"/>
  <c r="H11" i="27"/>
  <c r="G11" i="27"/>
  <c r="I9" i="27"/>
  <c r="H9" i="27"/>
  <c r="G9" i="27"/>
  <c r="I8" i="27"/>
  <c r="H8" i="27"/>
  <c r="G8" i="27"/>
  <c r="I7" i="27"/>
  <c r="H7" i="27"/>
  <c r="G7" i="27"/>
  <c r="I6" i="27"/>
  <c r="H6" i="27"/>
  <c r="G6" i="27"/>
  <c r="I99" i="26"/>
  <c r="H99" i="26"/>
  <c r="G99" i="26"/>
  <c r="I98" i="26"/>
  <c r="H98" i="26"/>
  <c r="G98" i="26"/>
  <c r="I97" i="26"/>
  <c r="H97" i="26"/>
  <c r="G97" i="26"/>
  <c r="I96" i="26"/>
  <c r="H96" i="26"/>
  <c r="G96" i="26"/>
  <c r="F94" i="26"/>
  <c r="E94" i="26"/>
  <c r="D94" i="26"/>
  <c r="C94" i="26" s="1"/>
  <c r="F93" i="26"/>
  <c r="I93" i="26" s="1"/>
  <c r="E93" i="26"/>
  <c r="H93" i="26" s="1"/>
  <c r="D93" i="26"/>
  <c r="C93" i="26" s="1"/>
  <c r="G93" i="26" s="1"/>
  <c r="F92" i="26"/>
  <c r="E92" i="26"/>
  <c r="D92" i="26"/>
  <c r="C92" i="26" s="1"/>
  <c r="F91" i="26"/>
  <c r="I91" i="26" s="1"/>
  <c r="E91" i="26"/>
  <c r="H91" i="26" s="1"/>
  <c r="D91" i="26"/>
  <c r="G91" i="26" s="1"/>
  <c r="C91" i="26"/>
  <c r="F89" i="26"/>
  <c r="I89" i="26" s="1"/>
  <c r="E89" i="26"/>
  <c r="H89" i="26" s="1"/>
  <c r="D89" i="26"/>
  <c r="G89" i="26" s="1"/>
  <c r="C89" i="26"/>
  <c r="I88" i="26"/>
  <c r="F88" i="26"/>
  <c r="E88" i="26"/>
  <c r="H88" i="26" s="1"/>
  <c r="D88" i="26"/>
  <c r="G88" i="26" s="1"/>
  <c r="C88" i="26"/>
  <c r="F87" i="26"/>
  <c r="E87" i="26"/>
  <c r="D87" i="26"/>
  <c r="I86" i="26"/>
  <c r="H86" i="26"/>
  <c r="G86" i="26"/>
  <c r="F86" i="26"/>
  <c r="E86" i="26"/>
  <c r="D86" i="26"/>
  <c r="C86" i="26"/>
  <c r="I84" i="26"/>
  <c r="H84" i="26"/>
  <c r="G84" i="26"/>
  <c r="I83" i="26"/>
  <c r="H83" i="26"/>
  <c r="G83" i="26"/>
  <c r="I82" i="26"/>
  <c r="H82" i="26"/>
  <c r="G82" i="26"/>
  <c r="I81" i="26"/>
  <c r="H81" i="26"/>
  <c r="G81" i="26"/>
  <c r="I79" i="26"/>
  <c r="H79" i="26"/>
  <c r="G79" i="26"/>
  <c r="I74" i="26"/>
  <c r="H74" i="26"/>
  <c r="G74" i="26"/>
  <c r="I69" i="26"/>
  <c r="H69" i="26"/>
  <c r="G69" i="26"/>
  <c r="I68" i="26"/>
  <c r="H68" i="26"/>
  <c r="G68" i="26"/>
  <c r="I67" i="26"/>
  <c r="H67" i="26"/>
  <c r="G67" i="26"/>
  <c r="I66" i="26"/>
  <c r="H66" i="26"/>
  <c r="G66" i="26"/>
  <c r="I64" i="26"/>
  <c r="H64" i="26"/>
  <c r="G64" i="26"/>
  <c r="I59" i="26"/>
  <c r="H59" i="26"/>
  <c r="G59" i="26"/>
  <c r="I54" i="26"/>
  <c r="H54" i="26"/>
  <c r="G54" i="26"/>
  <c r="I49" i="26"/>
  <c r="H49" i="26"/>
  <c r="G49" i="26"/>
  <c r="I48" i="26"/>
  <c r="H48" i="26"/>
  <c r="G48" i="26"/>
  <c r="I47" i="26"/>
  <c r="H47" i="26"/>
  <c r="G47" i="26"/>
  <c r="I46" i="26"/>
  <c r="H46" i="26"/>
  <c r="G46" i="26"/>
  <c r="I44" i="26"/>
  <c r="H44" i="26"/>
  <c r="G44" i="26"/>
  <c r="I39" i="26"/>
  <c r="H39" i="26"/>
  <c r="G39" i="26"/>
  <c r="I38" i="26"/>
  <c r="H38" i="26"/>
  <c r="G38" i="26"/>
  <c r="I37" i="26"/>
  <c r="H37" i="26"/>
  <c r="G37" i="26"/>
  <c r="I36" i="26"/>
  <c r="H36" i="26"/>
  <c r="G36" i="26"/>
  <c r="I34" i="26"/>
  <c r="H34" i="26"/>
  <c r="G34" i="26"/>
  <c r="I29" i="26"/>
  <c r="H29" i="26"/>
  <c r="G29" i="26"/>
  <c r="I24" i="26"/>
  <c r="H24" i="26"/>
  <c r="G24" i="26"/>
  <c r="I23" i="26"/>
  <c r="H23" i="26"/>
  <c r="G23" i="26"/>
  <c r="I22" i="26"/>
  <c r="H22" i="26"/>
  <c r="G22" i="26"/>
  <c r="I21" i="26"/>
  <c r="H21" i="26"/>
  <c r="G21" i="26"/>
  <c r="I19" i="26"/>
  <c r="H19" i="26"/>
  <c r="G19" i="26"/>
  <c r="I18" i="26"/>
  <c r="H18" i="26"/>
  <c r="G18" i="26"/>
  <c r="I17" i="26"/>
  <c r="H17" i="26"/>
  <c r="G17" i="26"/>
  <c r="I16" i="26"/>
  <c r="H16" i="26"/>
  <c r="G16" i="26"/>
  <c r="I14" i="26"/>
  <c r="H14" i="26"/>
  <c r="G14" i="26"/>
  <c r="I13" i="26"/>
  <c r="H13" i="26"/>
  <c r="G13" i="26"/>
  <c r="I12" i="26"/>
  <c r="H12" i="26"/>
  <c r="G12" i="26"/>
  <c r="I11" i="26"/>
  <c r="H11" i="26"/>
  <c r="G11" i="26"/>
  <c r="I9" i="26"/>
  <c r="H9" i="26"/>
  <c r="G9" i="26"/>
  <c r="I8" i="26"/>
  <c r="H8" i="26"/>
  <c r="G8" i="26"/>
  <c r="I7" i="26"/>
  <c r="H7" i="26"/>
  <c r="G7" i="26"/>
  <c r="I6" i="26"/>
  <c r="H6" i="26"/>
  <c r="G6" i="26"/>
  <c r="I87" i="32" l="1"/>
  <c r="H87" i="32"/>
  <c r="H89" i="32"/>
  <c r="G89" i="32"/>
  <c r="I89" i="32"/>
  <c r="G88" i="32"/>
  <c r="I88" i="32"/>
  <c r="H88" i="32"/>
  <c r="G93" i="32"/>
  <c r="I93" i="32"/>
  <c r="I92" i="32"/>
  <c r="H92" i="32"/>
  <c r="G92" i="32"/>
  <c r="G87" i="32"/>
  <c r="G105" i="31"/>
  <c r="I105" i="31"/>
  <c r="I104" i="31"/>
  <c r="H104" i="31"/>
  <c r="G110" i="31"/>
  <c r="I110" i="31"/>
  <c r="H110" i="31"/>
  <c r="H105" i="31"/>
  <c r="I109" i="31"/>
  <c r="H109" i="31"/>
  <c r="H102" i="31"/>
  <c r="C106" i="31"/>
  <c r="G102" i="31"/>
  <c r="C112" i="31"/>
  <c r="G109" i="31"/>
  <c r="G104" i="31"/>
  <c r="I105" i="29"/>
  <c r="H105" i="29"/>
  <c r="C106" i="29"/>
  <c r="G106" i="29"/>
  <c r="G105" i="29"/>
  <c r="G92" i="27"/>
  <c r="H92" i="27"/>
  <c r="G89" i="27"/>
  <c r="I92" i="27"/>
  <c r="H91" i="27"/>
  <c r="H89" i="27"/>
  <c r="I93" i="27"/>
  <c r="H93" i="27"/>
  <c r="G93" i="27"/>
  <c r="I94" i="27"/>
  <c r="H94" i="27"/>
  <c r="I89" i="27"/>
  <c r="G86" i="27"/>
  <c r="H87" i="27"/>
  <c r="C91" i="27"/>
  <c r="G91" i="27" s="1"/>
  <c r="C89" i="27"/>
  <c r="G94" i="27"/>
  <c r="H94" i="26"/>
  <c r="G94" i="26"/>
  <c r="I94" i="26"/>
  <c r="H92" i="26"/>
  <c r="I92" i="26"/>
  <c r="C87" i="26"/>
  <c r="G92" i="26"/>
  <c r="G112" i="31" l="1"/>
  <c r="H112" i="31"/>
  <c r="I112" i="31"/>
  <c r="H106" i="31"/>
  <c r="G106" i="31"/>
  <c r="I106" i="31"/>
  <c r="I106" i="29"/>
  <c r="H106" i="29"/>
  <c r="I91" i="27"/>
  <c r="H87" i="26"/>
  <c r="I87" i="26"/>
  <c r="G87" i="26"/>
  <c r="I118" i="25" l="1"/>
  <c r="H118" i="25"/>
  <c r="G118" i="25"/>
  <c r="I117" i="25"/>
  <c r="H117" i="25"/>
  <c r="G117" i="25"/>
  <c r="I116" i="25"/>
  <c r="H116" i="25"/>
  <c r="G116" i="25"/>
  <c r="I115" i="25"/>
  <c r="H115" i="25"/>
  <c r="G115" i="25"/>
  <c r="I114" i="25"/>
  <c r="H114" i="25"/>
  <c r="G114" i="25"/>
  <c r="F111" i="25"/>
  <c r="E111" i="25"/>
  <c r="D111" i="25"/>
  <c r="F110" i="25"/>
  <c r="E110" i="25"/>
  <c r="D110" i="25"/>
  <c r="F109" i="25"/>
  <c r="E109" i="25"/>
  <c r="D109" i="25"/>
  <c r="F108" i="25"/>
  <c r="E108" i="25"/>
  <c r="D108" i="25"/>
  <c r="F105" i="25"/>
  <c r="E105" i="25"/>
  <c r="D105" i="25"/>
  <c r="F104" i="25"/>
  <c r="E104" i="25"/>
  <c r="D104" i="25"/>
  <c r="F103" i="25"/>
  <c r="E103" i="25"/>
  <c r="D103" i="25"/>
  <c r="F102" i="25"/>
  <c r="E102" i="25"/>
  <c r="D102" i="25"/>
  <c r="I100" i="25"/>
  <c r="H100" i="25"/>
  <c r="G100" i="25"/>
  <c r="I99" i="25"/>
  <c r="H99" i="25"/>
  <c r="G99" i="25"/>
  <c r="I98" i="25"/>
  <c r="H98" i="25"/>
  <c r="G98" i="25"/>
  <c r="I97" i="25"/>
  <c r="H97" i="25"/>
  <c r="G97" i="25"/>
  <c r="I96" i="25"/>
  <c r="H96" i="25"/>
  <c r="G96" i="25"/>
  <c r="I94" i="25"/>
  <c r="H94" i="25"/>
  <c r="G94" i="25"/>
  <c r="I93" i="25"/>
  <c r="H93" i="25"/>
  <c r="G93" i="25"/>
  <c r="I92" i="25"/>
  <c r="H92" i="25"/>
  <c r="G92" i="25"/>
  <c r="I91" i="25"/>
  <c r="H91" i="25"/>
  <c r="G91" i="25"/>
  <c r="I90" i="25"/>
  <c r="H90" i="25"/>
  <c r="G90" i="25"/>
  <c r="I88" i="25"/>
  <c r="H88" i="25"/>
  <c r="G88" i="25"/>
  <c r="I87" i="25"/>
  <c r="H87" i="25"/>
  <c r="G87" i="25"/>
  <c r="I86" i="25"/>
  <c r="H86" i="25"/>
  <c r="G86" i="25"/>
  <c r="I85" i="25"/>
  <c r="H85" i="25"/>
  <c r="G85" i="25"/>
  <c r="I84" i="25"/>
  <c r="H84" i="25"/>
  <c r="G84" i="25"/>
  <c r="I82" i="25"/>
  <c r="H82" i="25"/>
  <c r="G82" i="25"/>
  <c r="I81" i="25"/>
  <c r="H81" i="25"/>
  <c r="G81" i="25"/>
  <c r="I80" i="25"/>
  <c r="H80" i="25"/>
  <c r="G80" i="25"/>
  <c r="I79" i="25"/>
  <c r="H79" i="25"/>
  <c r="G79" i="25"/>
  <c r="I78" i="25"/>
  <c r="H78" i="25"/>
  <c r="G78" i="25"/>
  <c r="I76" i="25"/>
  <c r="H76" i="25"/>
  <c r="G76" i="25"/>
  <c r="I70" i="25"/>
  <c r="H70" i="25"/>
  <c r="G70" i="25"/>
  <c r="I69" i="25"/>
  <c r="H69" i="25"/>
  <c r="G69" i="25"/>
  <c r="I68" i="25"/>
  <c r="H68" i="25"/>
  <c r="G68" i="25"/>
  <c r="I67" i="25"/>
  <c r="H67" i="25"/>
  <c r="G67" i="25"/>
  <c r="I66" i="25"/>
  <c r="H66" i="25"/>
  <c r="G66" i="25"/>
  <c r="I64" i="25"/>
  <c r="H64" i="25"/>
  <c r="G64" i="25"/>
  <c r="I63" i="25"/>
  <c r="H63" i="25"/>
  <c r="G63" i="25"/>
  <c r="I62" i="25"/>
  <c r="H62" i="25"/>
  <c r="G62" i="25"/>
  <c r="I61" i="25"/>
  <c r="H61" i="25"/>
  <c r="G61" i="25"/>
  <c r="I60" i="25"/>
  <c r="H60" i="25"/>
  <c r="G60" i="25"/>
  <c r="I58" i="25"/>
  <c r="H58" i="25"/>
  <c r="G58" i="25"/>
  <c r="I57" i="25"/>
  <c r="H57" i="25"/>
  <c r="G57" i="25"/>
  <c r="I56" i="25"/>
  <c r="H56" i="25"/>
  <c r="G56" i="25"/>
  <c r="I55" i="25"/>
  <c r="H55" i="25"/>
  <c r="G55" i="25"/>
  <c r="I54" i="25"/>
  <c r="H54" i="25"/>
  <c r="G54" i="25"/>
  <c r="I52" i="25"/>
  <c r="H52" i="25"/>
  <c r="G52" i="25"/>
  <c r="I51" i="25"/>
  <c r="H51" i="25"/>
  <c r="G51" i="25"/>
  <c r="I50" i="25"/>
  <c r="H50" i="25"/>
  <c r="G50" i="25"/>
  <c r="I49" i="25"/>
  <c r="H49" i="25"/>
  <c r="G49" i="25"/>
  <c r="I48" i="25"/>
  <c r="H48" i="25"/>
  <c r="G48" i="25"/>
  <c r="I46" i="25"/>
  <c r="H46" i="25"/>
  <c r="G46" i="25"/>
  <c r="I45" i="25"/>
  <c r="H45" i="25"/>
  <c r="G45" i="25"/>
  <c r="I44" i="25"/>
  <c r="H44" i="25"/>
  <c r="G44" i="25"/>
  <c r="I43" i="25"/>
  <c r="H43" i="25"/>
  <c r="G43" i="25"/>
  <c r="I42" i="25"/>
  <c r="H42" i="25"/>
  <c r="G42" i="25"/>
  <c r="I40" i="25"/>
  <c r="H40" i="25"/>
  <c r="G40" i="25"/>
  <c r="I39" i="25"/>
  <c r="H39" i="25"/>
  <c r="G39" i="25"/>
  <c r="I38" i="25"/>
  <c r="H38" i="25"/>
  <c r="G38" i="25"/>
  <c r="I37" i="25"/>
  <c r="H37" i="25"/>
  <c r="G37" i="25"/>
  <c r="I36" i="25"/>
  <c r="H36" i="25"/>
  <c r="G36" i="25"/>
  <c r="I34" i="25"/>
  <c r="H34" i="25"/>
  <c r="G34" i="25"/>
  <c r="I28" i="25"/>
  <c r="H28" i="25"/>
  <c r="G28" i="25"/>
  <c r="I27" i="25"/>
  <c r="H27" i="25"/>
  <c r="G27" i="25"/>
  <c r="I26" i="25"/>
  <c r="H26" i="25"/>
  <c r="G26" i="25"/>
  <c r="I25" i="25"/>
  <c r="H25" i="25"/>
  <c r="G25" i="25"/>
  <c r="I24" i="25"/>
  <c r="H24" i="25"/>
  <c r="G24" i="25"/>
  <c r="I22" i="25"/>
  <c r="H22" i="25"/>
  <c r="G22" i="25"/>
  <c r="I21" i="25"/>
  <c r="H21" i="25"/>
  <c r="G21" i="25"/>
  <c r="I20" i="25"/>
  <c r="H20" i="25"/>
  <c r="G20" i="25"/>
  <c r="I19" i="25"/>
  <c r="H19" i="25"/>
  <c r="G19" i="25"/>
  <c r="I18" i="25"/>
  <c r="H18" i="25"/>
  <c r="G18" i="25"/>
  <c r="I16" i="25"/>
  <c r="H16" i="25"/>
  <c r="G16" i="25"/>
  <c r="I15" i="25"/>
  <c r="H15" i="25"/>
  <c r="G15" i="25"/>
  <c r="I14" i="25"/>
  <c r="H14" i="25"/>
  <c r="G14" i="25"/>
  <c r="I13" i="25"/>
  <c r="H13" i="25"/>
  <c r="G13" i="25"/>
  <c r="I12" i="25"/>
  <c r="H12" i="25"/>
  <c r="G12" i="25"/>
  <c r="I10" i="25"/>
  <c r="H10" i="25"/>
  <c r="G10" i="25"/>
  <c r="I9" i="25"/>
  <c r="H9" i="25"/>
  <c r="G9" i="25"/>
  <c r="I8" i="25"/>
  <c r="H8" i="25"/>
  <c r="G8" i="25"/>
  <c r="I7" i="25"/>
  <c r="H7" i="25"/>
  <c r="G7" i="25"/>
  <c r="I6" i="25"/>
  <c r="H6" i="25"/>
  <c r="G6" i="25"/>
  <c r="F112" i="25" l="1"/>
  <c r="C105" i="25"/>
  <c r="H105" i="25" s="1"/>
  <c r="F106" i="25"/>
  <c r="G105" i="25"/>
  <c r="C109" i="25"/>
  <c r="H109" i="25" s="1"/>
  <c r="E106" i="25"/>
  <c r="C103" i="25"/>
  <c r="H103" i="25" s="1"/>
  <c r="C110" i="25"/>
  <c r="I110" i="25" s="1"/>
  <c r="C108" i="25"/>
  <c r="C102" i="25"/>
  <c r="H102" i="25" s="1"/>
  <c r="C104" i="25"/>
  <c r="H104" i="25" s="1"/>
  <c r="E112" i="25"/>
  <c r="C111" i="25"/>
  <c r="G111" i="25" s="1"/>
  <c r="I108" i="25"/>
  <c r="D106" i="25"/>
  <c r="G108" i="25"/>
  <c r="H108" i="25"/>
  <c r="D112" i="25"/>
  <c r="I105" i="25" l="1"/>
  <c r="G103" i="25"/>
  <c r="G110" i="25"/>
  <c r="I111" i="25"/>
  <c r="H110" i="25"/>
  <c r="I103" i="25"/>
  <c r="G109" i="25"/>
  <c r="I102" i="25"/>
  <c r="C106" i="25"/>
  <c r="G106" i="25" s="1"/>
  <c r="H111" i="25"/>
  <c r="I104" i="25"/>
  <c r="I109" i="25"/>
  <c r="G102" i="25"/>
  <c r="C112" i="25"/>
  <c r="G104" i="25"/>
  <c r="H112" i="25" l="1"/>
  <c r="I112" i="25"/>
  <c r="I106" i="25"/>
  <c r="H106" i="25"/>
  <c r="G112" i="25"/>
</calcChain>
</file>

<file path=xl/sharedStrings.xml><?xml version="1.0" encoding="utf-8"?>
<sst xmlns="http://schemas.openxmlformats.org/spreadsheetml/2006/main" count="1922" uniqueCount="101">
  <si>
    <t>Anzahl</t>
  </si>
  <si>
    <t>Baden-Württemberg</t>
  </si>
  <si>
    <t>Bayern</t>
  </si>
  <si>
    <t>Berlin</t>
  </si>
  <si>
    <t>Brandenburg</t>
  </si>
  <si>
    <t>Hamburg</t>
  </si>
  <si>
    <t>Hessen</t>
  </si>
  <si>
    <t>Mecklenburg-Vorpommern</t>
  </si>
  <si>
    <t>Niedersachsen</t>
  </si>
  <si>
    <t>Rheinland-Pfalz</t>
  </si>
  <si>
    <t>Sachsen</t>
  </si>
  <si>
    <t>Sachsen-Anhalt</t>
  </si>
  <si>
    <t>Schleswig-Holstein</t>
  </si>
  <si>
    <t>Thüringen</t>
  </si>
  <si>
    <t>Ostdeutschland (mit Berlin)</t>
  </si>
  <si>
    <t>In %</t>
  </si>
  <si>
    <t>Insgesamt</t>
  </si>
  <si>
    <t>insgesamt</t>
  </si>
  <si>
    <t>überwiegende</t>
  </si>
  <si>
    <t>nachrangige</t>
  </si>
  <si>
    <t>vollständige</t>
  </si>
  <si>
    <t>Leitungsprofil (… zeitliche Leitungsressourcen)</t>
  </si>
  <si>
    <t>(Einschlägiger) Hochschulabschluss</t>
  </si>
  <si>
    <t>(Einschlägiger) Fachschulabschluss</t>
  </si>
  <si>
    <t>Sonstiges**</t>
  </si>
  <si>
    <t>keine</t>
  </si>
  <si>
    <t>Bremen***</t>
  </si>
  <si>
    <t>Saarland ***</t>
  </si>
  <si>
    <t>* Ohne Tätige in den Arbeitsbereichen Hauswirtschaft und Technik.</t>
  </si>
  <si>
    <t>** Sonstige umfasst sonstige Ausbildungsniveaus (z. B. auf Berufsfachschulniveau) ebenso wie andere nicht einschlägige Ausbildungen (z. B. Gesundheitsdienst- oder Verwaltungsberufe), Tätige in Ausbildung sowie Tätige ohne Ausbildung.</t>
  </si>
  <si>
    <t xml:space="preserve">*** Aus Datenschutzgründen wurden für Bremen die Kategorien überwiegende und nachrangige Leitungsressourcen und für das Saarland die Kategorien vollständige, überwiegende und nachrangige Leitungsressourcen zusammengefasst. </t>
  </si>
  <si>
    <t xml:space="preserve">*** Aus Datenschutzgründen wurden für das Saarland und Schleswig-Holstein die Kategorien überwiegende und nachrangige Leitungsressourcen und für Bremen die Kategorien vollständige, überwiegende und nachrangige Leitungsressourcen zusammengefasst. </t>
  </si>
  <si>
    <t>Westdeutschland (ohne Berlin)</t>
  </si>
  <si>
    <t>Deutschland</t>
  </si>
  <si>
    <t>Quelle: FDZ der Statistischen Ämter des Bundes und der Länder, Kinder und tätige Personen in Tageseinrichtungen und in öffentlich geförderter Kindertagespflege, 2018; berechnet vom LG Empirische Bildungsforschung der FernUniversität in Hagen, 2019.</t>
  </si>
  <si>
    <t>Nordrhein-Westfalen</t>
  </si>
  <si>
    <t>x Wert unterliegt der Geheimhaltung</t>
  </si>
  <si>
    <t xml:space="preserve">*** Aus Datenschutzgründen wurden für Bremen, das Saarland und Brandenburg die Kategorien überwiegende und nachrangige Leitungsressourcen der Kategorie Sonstige zusammengefasst. </t>
  </si>
  <si>
    <t>Saarland***</t>
  </si>
  <si>
    <t>Brandenburg***</t>
  </si>
  <si>
    <t>x</t>
  </si>
  <si>
    <t>Thüringen***</t>
  </si>
  <si>
    <t>** "Sonstige" umfasst sonstige Ausbildungsniveaus (z. B. auf Berufsfachschulniveau) ebenso wie andere nicht einschlägige Ausbildungen (z. B. Gesundheitsdienst- oder Verwaltungsberufe), Tätige in Ausbildung sowie Tätige ohne Ausbildung.</t>
  </si>
  <si>
    <t>*** Aus Datenschutzgründen wurden für Bremen und Thüringen die Kategorie "überwiegende Leitungsressourcen" zur Kategorie "nachrangige Leitungsressourcen" in der Kategorie "Sonstiges" hinzugefügt. Für das Saarland wurden die Kategorien "überwiegende" und "nachrangige Leitungsressourcen" zur Kategorie "keine Leitungsressourcen" in der Kategorie "Sonstiges" hinzugefügt.</t>
  </si>
  <si>
    <t>Quelle: FDZ der Statistischen Ämter des Bundes und der Länder, Kinder und tätige Personen in Tageseinrichtungen und in öffentlich geförderter Kindertagespflege, 2019; berechnet vom LG Empirische Bildungsforschung der FernUniversität in Hagen, 2020.</t>
  </si>
  <si>
    <t>Quelle: FDZ der Statistischen Ämter des Bundes und der Länder, Kinder und tätige Personen in Tageseinrichtungen und in öffentlich geförderter Kindertagespflege, 2017; Berechnungen der Bertelsmann Stiftung, 2018.</t>
  </si>
  <si>
    <t>Quelle: FDZ der Statistischen Ämter des Bundes und der Länder, Kinder und tätige Personen in Tageseinrichtungen und in öffentlich geförderter Kindertagespflege, 2016; Berechnungen des Forschungsverbundes DJI/TU Dortmund, 2017.</t>
  </si>
  <si>
    <t>Bremen</t>
  </si>
  <si>
    <t>Saarland</t>
  </si>
  <si>
    <t>Westdeutschland (ohne Berlin)***</t>
  </si>
  <si>
    <t>x Wert unterliegt nach Angabe des Statistischen Bundesamtes der Geheimhaltung</t>
  </si>
  <si>
    <t>* Berücksichtigt werden auch diejenigen, die als ersten Arbeitsbereich Leitungstätigkeiten angegeben haben. Unberücksichtigt bleiben hingegen Tätige in der Verwaltung sowie im hauswirtschaftlich-technischen Bereich.</t>
  </si>
  <si>
    <t xml:space="preserve">*** Exklusive der Werte, die nach Angabe des Statistischen Bundesamtes der Geheimhaltung unterliegen </t>
  </si>
  <si>
    <t>Quelle: FDZ der Statistischen Ämter des Bundes und der Länder, Kinder und tätige Personen in Tageseinrichtungen und in öffentlich geförderter Kindertagespflege, 2020; berechnet vom LG Empirische Bildungsforschung der FernUniversität in Hagen, 2021.</t>
  </si>
  <si>
    <t>Tab68_i24_lm21: Pädagogisch tätige Personen* in Kindertageseinrichtungen (mit Horten) nach Qualifikationsniveau und Leitungsprofil in den Bundesländern am 01.03.2020 (Anzahl; Anteil in %)</t>
  </si>
  <si>
    <t>Tab68_i24_lm18: KiTa-Fachkräfte* in Kindertageseinrichtungen (mit Horten) nach Qualifikationsniveau und Leitungsprofil in den Bundesländern am 01.03.2017 (Anzahl absolut; Anteil in %)</t>
  </si>
  <si>
    <t>Tab68_i24_lm19: KiTa-Fachkräfte* in Kindertageseinrichtungen (mit Horten) nach Qualifikationsniveau und Leitungsprofil in den Bundesländern am 01.03.2018 (Anzahl absolut; Anteil in %)</t>
  </si>
  <si>
    <t>Tab68_i24_lm20: KiTa-Fachkräfte* in Kindertageseinrichtungen (mit Horten) nach Qualifikationsniveau und Leitungsprofil in den Bundesländern am 01.03.2019 (Anzahl absolut; Anteil in %)</t>
  </si>
  <si>
    <t>Tab68_i24_lm17: KiTa-Fachkräfte* in Kindertageseinrichtungen (mit Horten) nach Qualifikationsniveau und Leitungsprofil in den Bundesländern am 01.03.2016 (Anzahl absolut; Anteil in %)</t>
  </si>
  <si>
    <t>Nordrhein-Westfalen****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</si>
  <si>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</si>
  <si>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Tab68oh_i24oh_lm21:  Pädagogisch tätige Personen* in Kindertageseinrichtungen (ohne Horte) nach Qualifikationsniveau und Leitungsprofil in den Bundesländern am 01.03.2020 (Anzahl; Anteil in %)</t>
  </si>
  <si>
    <t>anteilige***</t>
  </si>
  <si>
    <t>anteilige</t>
  </si>
  <si>
    <t>Nordrhein-Westfalen*****</t>
  </si>
  <si>
    <t>Ostdeutschland (mit Berlin)****</t>
  </si>
  <si>
    <t>Westdeutschland (ohne Berlin)****</t>
  </si>
  <si>
    <t>*** Aus Gründen der Geheimhaltung müssen nach Angabe des Statistischen Bundesamtes die Kategorien "überwiegende" und "nachrangige" der pädagogisch Tätigen in KiTas ohne Horte zu einer Kategorie zusammengeführt werden. Deshalb ist die Vergleichbarkeit zu den vorherigen Datenjahren nur teilweise gegeben.</t>
  </si>
  <si>
    <t>**** Exklusive der Werte, die nach Angabe des Statistischen Bundesamtes der Geheimhaltung unterliegen</t>
  </si>
  <si>
    <t>***** Aufgrund der zeitweiligen Schließung bzw. des eingeschränkten Betriebs der Kindertageseinrichtungen in Nordrhein-Westfalen durch die Corona-Pandemie konnten einige Einrichtungen ihre Daten nicht rechtzeitig übermitteln. Bei den vorliegenden Daten muss von einer Untererfassung von ca. 50 KiTas mit ca. 2.000 betreuten Kindern und dem jeweiligen Personal ausgegangen werden.</t>
  </si>
  <si>
    <t>Tab68oh_i24oh_lm20:  Pädagogisch tätige Personen* in Kindertageseinrichtungen (ohne Horte) nach Qualifikationsniveau und Leitungsprofil in den Bundesländern am 01.03.2019 (Anzahl; Anteil in %)</t>
  </si>
  <si>
    <t>Saarland****</t>
  </si>
  <si>
    <t>Ostdeutschland (mit Berlin)*****</t>
  </si>
  <si>
    <t>Westdeutschland (ohne Berlin)*****</t>
  </si>
  <si>
    <t>**** Aus Datenschutzgründen wurde für das Saarland die Kategorie "anteilige Leitungsressourcen" zur Kategorie "keine Leitungsressourcen" in der Kategorie "Sonstiges" hinzugefügt.</t>
  </si>
  <si>
    <t>***** Exklusive der Werte, die nach Angabe des Statistischen Bundesamtes der Geheimhaltung unterliegen</t>
  </si>
  <si>
    <t>Inhaltsverzeichnis</t>
  </si>
  <si>
    <t>Pädagogisch Tätige in KiTas nac Leitungsprofil und Alter</t>
  </si>
  <si>
    <t>Datenjahr</t>
  </si>
  <si>
    <t>Unterteilung</t>
  </si>
  <si>
    <t>Link</t>
  </si>
  <si>
    <t>mit Horten</t>
  </si>
  <si>
    <t>ohne Horte</t>
  </si>
  <si>
    <t>Tab68oh_i24oh_lm22:  Pädagogisch tätige Personen* in Kindertageseinrichtungen (ohne Horte) nach Qualifikationsniveau und Leitungsprofil in den Bundesländern am 01.03.2021** (Anzahl; Anteil in %)</t>
  </si>
  <si>
    <t>Sonstiges***</t>
  </si>
  <si>
    <t>anteilige****</t>
  </si>
  <si>
    <t>** Aufgrund der zeitweiligen Schließung bzw. des eingeschränkten Betriebs von Einrichtungen der Kindertagesbetreuung und von Horten durch die Corona-Pandemie ist davon auszugehen, dass es in dem Datenjahr 2021 teilweise zu größeren Abweichungen zwischen den Daten der amtlichen Statistik und dem Ist-Zustand kommt. Beispielsweise sind die tatsächlichen Betreuungszeiten von Kindern in vielen Einrichtungen vermutlich weit geringer, als sie im Betreuungsvertrag laut amtlicher Statistik vereinbart sind. Diese Abweichungen sind bei der Interpretation der hier ausgewiesenen Daten zu berücksichtigen. Weitere Informationen hierzu finden Sie hier: https://www.laendermonitor.de/de/system/methodik.</t>
  </si>
  <si>
    <t>*** "Sonstige" umfasst sonstige Ausbildungsniveaus (z. B. auf Berufsfachschulniveau) ebenso wie andere nicht einschlägige Ausbildungen (z. B. Gesundheitsdienst- oder Verwaltungsberufe), Tätige in Ausbildung sowie Tätige ohne Ausbildung.</t>
  </si>
  <si>
    <t>**** Aus Gründen der Geheimhaltung müssen nach Angabe des Statistischen Bundesamtes die Kategorien "überwiegende" und "nachrangige" der pädagogisch Tätigen in KiTas ohne Horte zu einer Kategorie zusammengeführt werden. Deshalb ist die Vergleichbarkeit zu den vorherigen Datenjahren nur teilweise gegeben.</t>
  </si>
  <si>
    <t>Quelle: FDZ der Statistischen Ämter des Bundes und der Länder, Kinder und tätige Personen in Tageseinrichtungen und in öffentlich geförderter Kindertagespflege, 2021; berechnet vom LG Empirische Bildungsforschung der FernUniversität in Hagen, 2022.</t>
  </si>
  <si>
    <t>Tab68_i24_lm22: Pädagogisch tätige Personen* in Kindertageseinrichtungen (mit Horten) nach Qualifikationsniveau und Leitungsprofil in den Bundesländern am 01.03.2021** (Anzahl; Anteil in %)</t>
  </si>
  <si>
    <t xml:space="preserve">**** Exklusive der Werte, die nach Angabe des Statistischen Bundesamtes der Geheimhaltung unterliegen </t>
  </si>
  <si>
    <t>Tab68_i24_lm16: KiTa-Fachkräfte* in Kindertageseinrichtungen (mit Horten) nach Qualifikationsniveau und Leitungsprofil in den Bundesländern am 01.03.2015 (Anzahl absolut; Anteil in %)</t>
  </si>
  <si>
    <t>Tab68_i24_lm15: KiTa-Fachkräfte* in Kindertageseinrichtungen (mit Horten) nach Qualifikationsniveau und Leitungsprofil in den Bundesländern am 01.03.2014 (Anzahl absolut; Anteil in %)</t>
  </si>
  <si>
    <t>Tab68_i24_lm14: KiTa-Fachkräfte* in Kindertageseinrichtungen (mit Horten) nach Qualifikationsniveau und Leitungsprofil in den Bundesländern am 01.03.2013 (Anzahl absolut; Anteil in %)</t>
  </si>
  <si>
    <t>Tab68_i24_lm13: KiTa-Fachkräfte* in Kindertageseinrichtungen (mit Horten) nach Qualifikationsniveau und Leitungsprofil in den Bundesländern am 01.03.2012 (Anzahl absolut; Anteil in %)</t>
  </si>
  <si>
    <t>Tab68_i24_lm12: KiTa-Fachkräfte* in Kindertageseinrichtungen (mit Horten) nach Qualifikationsniveau und Leitungsprofil in den Bundesländern am 01.03.2011 (Anzahl absolut; Anteil in %)</t>
  </si>
  <si>
    <t>Tab68_i24_lm23: Pädagogisch tätige Personen* in Kindertageseinrichtungen (mit Horten) nach Qualifikationsniveau und Leitungsprofil in den Bundesländern am 01.03.2022 (Anzahl; Anteil in %)</t>
  </si>
  <si>
    <t>Ostdeutschland (mit Berlin)***</t>
  </si>
  <si>
    <t>Quelle: FDZ der Statistischen Ämter des Bundes und der Länder, Kinder und tätige Personen in Tageseinrichtungen und in öffentlich geförderter Kindertagespflege, 2022; berechnet vom LG Empirische Bildungsforschung der FernUniversität in Hagen, 2023.</t>
  </si>
  <si>
    <t>Tab68oh_i24oh_lm23:  Pädagogisch tätige Personen* in Kindertageseinrichtungen (ohne Horte) nach Qualifikationsniveau und Leitungsprofil in den Bundesländern am 01.03.2022 (Anzahl; Anteil 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</si>
</sst>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
  </numFmts>
  <fonts count="24">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name val="Calibri"/>
      <family val="2"/>
      <scheme val="minor"/>
    </font>
    <font>
      <b/>
      <sz val="11"/>
      <name val="Calibri"/>
      <family val="2"/>
      <scheme val="minor"/>
    </font>
    <font>
      <b/>
      <sz val="14"/>
      <color rgb="FFC00000"/>
      <name val="Calibri"/>
      <family val="2"/>
      <scheme val="minor"/>
    </font>
    <font>
      <sz val="10"/>
      <name val="Arial"/>
      <family val="2"/>
    </font>
    <font>
      <sz val="11"/>
      <color theme="1"/>
      <name val="Calibri"/>
      <family val="2"/>
      <scheme val="minor"/>
    </font>
    <font>
      <u/>
      <sz val="12"/>
      <color theme="10"/>
      <name val="Calibri"/>
      <family val="2"/>
      <scheme val="minor"/>
    </font>
    <font>
      <u/>
      <sz val="12"/>
      <color theme="11"/>
      <name val="Calibri"/>
      <family val="2"/>
      <scheme val="minor"/>
    </font>
    <font>
      <sz val="11"/>
      <color rgb="FF000000"/>
      <name val="Calibri"/>
      <family val="2"/>
      <scheme val="minor"/>
    </font>
    <font>
      <i/>
      <sz val="11"/>
      <name val="Calibri"/>
      <family val="2"/>
      <scheme val="minor"/>
    </font>
    <font>
      <sz val="11"/>
      <color indexed="8"/>
      <name val="Calibri"/>
      <family val="2"/>
      <scheme val="minor"/>
    </font>
    <font>
      <i/>
      <sz val="11"/>
      <color indexed="8"/>
      <name val="Calibri"/>
      <family val="2"/>
      <scheme val="minor"/>
    </font>
    <font>
      <b/>
      <sz val="11"/>
      <color indexed="8"/>
      <name val="Calibri"/>
      <family val="2"/>
      <scheme val="minor"/>
    </font>
    <font>
      <b/>
      <sz val="12"/>
      <color rgb="FFC00000"/>
      <name val="Calibri"/>
      <family val="2"/>
      <scheme val="minor"/>
    </font>
    <font>
      <b/>
      <sz val="18"/>
      <color rgb="FF000000"/>
      <name val="Calibri (Textkörper)"/>
    </font>
    <font>
      <b/>
      <sz val="18"/>
      <color rgb="FF000000"/>
      <name val="Calibri"/>
      <family val="2"/>
      <scheme val="minor"/>
    </font>
    <font>
      <b/>
      <sz val="16"/>
      <color rgb="FFC00000"/>
      <name val="Calibri (Textkörper)"/>
    </font>
    <font>
      <b/>
      <sz val="16"/>
      <color rgb="FFC00000"/>
      <name val="Calibri"/>
      <family val="2"/>
      <scheme val="minor"/>
    </font>
    <font>
      <b/>
      <sz val="14"/>
      <color theme="1"/>
      <name val="Calibri"/>
      <family val="2"/>
      <scheme val="minor"/>
    </font>
    <font>
      <b/>
      <sz val="12"/>
      <color theme="1"/>
      <name val="Calibri"/>
      <family val="2"/>
      <scheme val="minor"/>
    </font>
    <font>
      <sz val="12"/>
      <color theme="10"/>
      <name val="Calibri"/>
      <family val="2"/>
      <scheme val="minor"/>
    </font>
  </fonts>
  <fills count="7">
    <fill>
      <patternFill patternType="none"/>
    </fill>
    <fill>
      <patternFill patternType="gray125"/>
    </fill>
    <fill>
      <patternFill patternType="solid">
        <fgColor rgb="FFF2F2F2"/>
        <bgColor indexed="64"/>
      </patternFill>
    </fill>
    <fill>
      <patternFill patternType="solid">
        <fgColor rgb="FFDED9C4"/>
        <bgColor indexed="64"/>
      </patternFill>
    </fill>
    <fill>
      <patternFill patternType="solid">
        <fgColor rgb="FFDBEEF5"/>
        <bgColor indexed="64"/>
      </patternFill>
    </fill>
    <fill>
      <patternFill patternType="solid">
        <fgColor rgb="FFEEE7CF"/>
        <bgColor indexed="64"/>
      </patternFill>
    </fill>
    <fill>
      <patternFill patternType="solid">
        <fgColor rgb="FFDAEEF3"/>
        <bgColor indexed="64"/>
      </patternFill>
    </fill>
  </fills>
  <borders count="22">
    <border>
      <left/>
      <right/>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style="thin">
        <color rgb="FF000000"/>
      </left>
      <right style="thin">
        <color auto="1"/>
      </right>
      <top style="thin">
        <color auto="1"/>
      </top>
      <bottom/>
      <diagonal/>
    </border>
    <border>
      <left/>
      <right style="thin">
        <color rgb="FF000000"/>
      </right>
      <top/>
      <bottom/>
      <diagonal/>
    </border>
    <border>
      <left/>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rgb="FF000000"/>
      </right>
      <top style="thin">
        <color auto="1"/>
      </top>
      <bottom/>
      <diagonal/>
    </border>
    <border>
      <left style="thin">
        <color rgb="FF000000"/>
      </left>
      <right style="thin">
        <color rgb="FF000000"/>
      </right>
      <top style="thin">
        <color auto="1"/>
      </top>
      <bottom/>
      <diagonal/>
    </border>
    <border>
      <left style="thin">
        <color rgb="FF000000"/>
      </left>
      <right style="thin">
        <color rgb="FF000000"/>
      </right>
      <top/>
      <bottom/>
      <diagonal/>
    </border>
    <border>
      <left/>
      <right style="thin">
        <color rgb="FF000000"/>
      </right>
      <top style="thin">
        <color auto="1"/>
      </top>
      <bottom/>
      <diagonal/>
    </border>
    <border>
      <left/>
      <right/>
      <top/>
      <bottom style="thin">
        <color auto="1"/>
      </bottom>
      <diagonal/>
    </border>
    <border>
      <left style="thin">
        <color auto="1"/>
      </left>
      <right/>
      <top/>
      <bottom style="thin">
        <color auto="1"/>
      </bottom>
      <diagonal/>
    </border>
  </borders>
  <cellStyleXfs count="63">
    <xf numFmtId="0" fontId="0" fillId="0" borderId="0"/>
    <xf numFmtId="0" fontId="7" fillId="0" borderId="0"/>
    <xf numFmtId="0" fontId="7"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9" fillId="0" borderId="0" applyNumberFormat="0" applyFill="0" applyBorder="0" applyAlignment="0" applyProtection="0"/>
    <xf numFmtId="0" fontId="10"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9" fillId="0" borderId="0" applyNumberFormat="0" applyFill="0" applyBorder="0" applyAlignment="0" applyProtection="0"/>
    <xf numFmtId="0" fontId="9" fillId="0" borderId="0" applyNumberFormat="0" applyFill="0" applyBorder="0" applyAlignment="0" applyProtection="0"/>
  </cellStyleXfs>
  <cellXfs count="103">
    <xf numFmtId="0" fontId="0" fillId="0" borderId="0" xfId="0"/>
    <xf numFmtId="0" fontId="6" fillId="0" borderId="0" xfId="0" applyFont="1" applyAlignment="1">
      <alignment vertical="center" wrapText="1"/>
    </xf>
    <xf numFmtId="0" fontId="7" fillId="0" borderId="0" xfId="40"/>
    <xf numFmtId="0" fontId="4" fillId="0" borderId="0" xfId="1" applyFont="1"/>
    <xf numFmtId="3" fontId="4" fillId="0" borderId="0" xfId="1" applyNumberFormat="1" applyFont="1"/>
    <xf numFmtId="0" fontId="13" fillId="0" borderId="1" xfId="1" applyFont="1" applyBorder="1" applyAlignment="1">
      <alignment horizontal="left" wrapText="1"/>
    </xf>
    <xf numFmtId="0" fontId="13" fillId="0" borderId="2" xfId="1" applyFont="1" applyBorder="1" applyAlignment="1">
      <alignment horizontal="left" wrapText="1"/>
    </xf>
    <xf numFmtId="0" fontId="4" fillId="0" borderId="5" xfId="1" applyFont="1" applyBorder="1" applyAlignment="1">
      <alignment horizontal="left" vertical="center"/>
    </xf>
    <xf numFmtId="3" fontId="5" fillId="2" borderId="1" xfId="1" applyNumberFormat="1" applyFont="1" applyFill="1" applyBorder="1" applyAlignment="1">
      <alignment horizontal="center" vertical="center"/>
    </xf>
    <xf numFmtId="3" fontId="15" fillId="2" borderId="1" xfId="1" applyNumberFormat="1" applyFont="1" applyFill="1" applyBorder="1" applyAlignment="1">
      <alignment horizontal="center" vertical="center" wrapText="1"/>
    </xf>
    <xf numFmtId="3" fontId="15" fillId="2" borderId="12" xfId="1" applyNumberFormat="1" applyFont="1" applyFill="1" applyBorder="1" applyAlignment="1">
      <alignment horizontal="center" vertical="center" wrapText="1"/>
    </xf>
    <xf numFmtId="3" fontId="13" fillId="0" borderId="1" xfId="1" applyNumberFormat="1" applyFont="1" applyBorder="1" applyAlignment="1">
      <alignment horizontal="right" vertical="top" indent="6"/>
    </xf>
    <xf numFmtId="3" fontId="11" fillId="0" borderId="16" xfId="55" applyNumberFormat="1" applyFont="1" applyBorder="1" applyAlignment="1">
      <alignment horizontal="right" vertical="center" indent="6"/>
    </xf>
    <xf numFmtId="3" fontId="11" fillId="0" borderId="17" xfId="56" applyNumberFormat="1" applyFont="1" applyBorder="1" applyAlignment="1">
      <alignment horizontal="right" vertical="center" indent="6"/>
    </xf>
    <xf numFmtId="3" fontId="13" fillId="0" borderId="2" xfId="1" applyNumberFormat="1" applyFont="1" applyBorder="1" applyAlignment="1">
      <alignment horizontal="right" vertical="top" indent="6"/>
    </xf>
    <xf numFmtId="3" fontId="11" fillId="0" borderId="11" xfId="55" applyNumberFormat="1" applyFont="1" applyBorder="1" applyAlignment="1">
      <alignment horizontal="right" vertical="center" indent="6"/>
    </xf>
    <xf numFmtId="3" fontId="11" fillId="0" borderId="18" xfId="56" applyNumberFormat="1" applyFont="1" applyBorder="1" applyAlignment="1">
      <alignment horizontal="right" vertical="center" indent="6"/>
    </xf>
    <xf numFmtId="3" fontId="13" fillId="0" borderId="5" xfId="1" applyNumberFormat="1" applyFont="1" applyBorder="1" applyAlignment="1">
      <alignment horizontal="right" vertical="top" indent="6"/>
    </xf>
    <xf numFmtId="3" fontId="13" fillId="0" borderId="7" xfId="1" applyNumberFormat="1" applyFont="1" applyBorder="1" applyAlignment="1">
      <alignment horizontal="right" vertical="top" indent="6"/>
    </xf>
    <xf numFmtId="3" fontId="13" fillId="0" borderId="1" xfId="1" applyNumberFormat="1" applyFont="1" applyBorder="1" applyAlignment="1">
      <alignment horizontal="right" vertical="top" indent="7"/>
    </xf>
    <xf numFmtId="3" fontId="11" fillId="0" borderId="17" xfId="56" applyNumberFormat="1" applyFont="1" applyBorder="1" applyAlignment="1">
      <alignment horizontal="right" vertical="center" indent="7"/>
    </xf>
    <xf numFmtId="3" fontId="13" fillId="0" borderId="2" xfId="1" applyNumberFormat="1" applyFont="1" applyBorder="1" applyAlignment="1">
      <alignment horizontal="right" vertical="top" indent="7"/>
    </xf>
    <xf numFmtId="3" fontId="11" fillId="0" borderId="11" xfId="55" applyNumberFormat="1" applyFont="1" applyBorder="1" applyAlignment="1">
      <alignment horizontal="right" vertical="center" indent="7"/>
    </xf>
    <xf numFmtId="3" fontId="11" fillId="0" borderId="18" xfId="56" applyNumberFormat="1" applyFont="1" applyBorder="1" applyAlignment="1">
      <alignment horizontal="right" vertical="center" indent="7"/>
    </xf>
    <xf numFmtId="3" fontId="13" fillId="0" borderId="5" xfId="1" applyNumberFormat="1" applyFont="1" applyBorder="1" applyAlignment="1">
      <alignment horizontal="right" vertical="top" indent="7"/>
    </xf>
    <xf numFmtId="3" fontId="13" fillId="0" borderId="2" xfId="1" applyNumberFormat="1" applyFont="1" applyBorder="1" applyAlignment="1">
      <alignment horizontal="right" vertical="top" indent="8"/>
    </xf>
    <xf numFmtId="3" fontId="11" fillId="0" borderId="19" xfId="55" applyNumberFormat="1" applyFont="1" applyBorder="1" applyAlignment="1">
      <alignment horizontal="right" vertical="center" indent="7"/>
    </xf>
    <xf numFmtId="3" fontId="13" fillId="0" borderId="4" xfId="1" applyNumberFormat="1" applyFont="1" applyBorder="1" applyAlignment="1">
      <alignment horizontal="right" vertical="top" indent="7"/>
    </xf>
    <xf numFmtId="3" fontId="11" fillId="0" borderId="11" xfId="57" applyNumberFormat="1" applyFont="1" applyBorder="1" applyAlignment="1">
      <alignment horizontal="right" vertical="center" indent="7"/>
    </xf>
    <xf numFmtId="3" fontId="11" fillId="0" borderId="18" xfId="58" applyNumberFormat="1" applyFont="1" applyBorder="1" applyAlignment="1">
      <alignment horizontal="right" vertical="center" indent="7"/>
    </xf>
    <xf numFmtId="3" fontId="11" fillId="0" borderId="4" xfId="57" applyNumberFormat="1" applyFont="1" applyBorder="1" applyAlignment="1">
      <alignment horizontal="right" vertical="center" indent="7"/>
    </xf>
    <xf numFmtId="3" fontId="11" fillId="0" borderId="2" xfId="58" applyNumberFormat="1" applyFont="1" applyBorder="1" applyAlignment="1">
      <alignment horizontal="right" vertical="center" indent="7"/>
    </xf>
    <xf numFmtId="3" fontId="11" fillId="0" borderId="4" xfId="59" applyNumberFormat="1" applyFont="1" applyBorder="1" applyAlignment="1">
      <alignment horizontal="right" vertical="center" indent="7"/>
    </xf>
    <xf numFmtId="3" fontId="11" fillId="0" borderId="2" xfId="60" applyNumberFormat="1" applyFont="1" applyBorder="1" applyAlignment="1">
      <alignment horizontal="right" vertical="center" indent="7"/>
    </xf>
    <xf numFmtId="3" fontId="11" fillId="0" borderId="2" xfId="57" applyNumberFormat="1" applyFont="1" applyBorder="1" applyAlignment="1">
      <alignment horizontal="right" vertical="center" indent="7"/>
    </xf>
    <xf numFmtId="164" fontId="4" fillId="0" borderId="2" xfId="1" applyNumberFormat="1" applyFont="1" applyBorder="1" applyAlignment="1">
      <alignment horizontal="right" indent="8"/>
    </xf>
    <xf numFmtId="164" fontId="4" fillId="0" borderId="5" xfId="1" applyNumberFormat="1" applyFont="1" applyBorder="1" applyAlignment="1">
      <alignment horizontal="right" indent="8"/>
    </xf>
    <xf numFmtId="165" fontId="13" fillId="0" borderId="2" xfId="1" applyNumberFormat="1" applyFont="1" applyBorder="1" applyAlignment="1">
      <alignment horizontal="right" vertical="top" indent="8"/>
    </xf>
    <xf numFmtId="164" fontId="13" fillId="0" borderId="2" xfId="1" applyNumberFormat="1" applyFont="1" applyBorder="1" applyAlignment="1">
      <alignment horizontal="right" vertical="top" indent="8"/>
    </xf>
    <xf numFmtId="164" fontId="4" fillId="0" borderId="10" xfId="1" applyNumberFormat="1" applyFont="1" applyBorder="1" applyAlignment="1">
      <alignment horizontal="right" indent="8"/>
    </xf>
    <xf numFmtId="164" fontId="4" fillId="0" borderId="1" xfId="1" applyNumberFormat="1" applyFont="1" applyBorder="1" applyAlignment="1">
      <alignment horizontal="right" indent="8"/>
    </xf>
    <xf numFmtId="0" fontId="16" fillId="0" borderId="0" xfId="0" applyFont="1" applyAlignment="1">
      <alignment vertical="center" wrapText="1"/>
    </xf>
    <xf numFmtId="164" fontId="7" fillId="0" borderId="0" xfId="40" applyNumberFormat="1"/>
    <xf numFmtId="0" fontId="3" fillId="0" borderId="0" xfId="0" applyFont="1" applyAlignment="1">
      <alignment horizontal="left" vertical="top"/>
    </xf>
    <xf numFmtId="3" fontId="0" fillId="0" borderId="0" xfId="0" applyNumberFormat="1"/>
    <xf numFmtId="0" fontId="0" fillId="5" borderId="0" xfId="0" applyFill="1"/>
    <xf numFmtId="0" fontId="0" fillId="6" borderId="3" xfId="0" applyFill="1" applyBorder="1" applyAlignment="1">
      <alignment horizontal="center" vertical="center"/>
    </xf>
    <xf numFmtId="0" fontId="0" fillId="6" borderId="4" xfId="0" applyFill="1" applyBorder="1" applyAlignment="1">
      <alignment horizontal="center" vertical="center"/>
    </xf>
    <xf numFmtId="0" fontId="0" fillId="0" borderId="9" xfId="0" applyBorder="1" applyAlignment="1">
      <alignment horizontal="center" vertical="center"/>
    </xf>
    <xf numFmtId="0" fontId="0" fillId="0" borderId="1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21" xfId="0" applyBorder="1" applyAlignment="1">
      <alignment horizontal="center" vertical="center"/>
    </xf>
    <xf numFmtId="0" fontId="0" fillId="0" borderId="7" xfId="0" applyBorder="1" applyAlignment="1">
      <alignment horizontal="center" vertical="center"/>
    </xf>
    <xf numFmtId="0" fontId="23" fillId="4" borderId="9" xfId="61" applyFont="1" applyFill="1" applyBorder="1" applyAlignment="1">
      <alignment wrapText="1"/>
    </xf>
    <xf numFmtId="0" fontId="23" fillId="4" borderId="12" xfId="61" applyFont="1" applyFill="1" applyBorder="1" applyAlignment="1">
      <alignment wrapText="1"/>
    </xf>
    <xf numFmtId="0" fontId="23" fillId="4" borderId="6" xfId="61" applyFont="1" applyFill="1" applyBorder="1" applyAlignment="1">
      <alignment wrapText="1"/>
    </xf>
    <xf numFmtId="0" fontId="9" fillId="5" borderId="0" xfId="62" applyFill="1" applyBorder="1" applyAlignment="1">
      <alignment horizontal="left" wrapText="1"/>
    </xf>
    <xf numFmtId="0" fontId="23" fillId="0" borderId="3" xfId="61" applyFont="1" applyFill="1" applyBorder="1" applyAlignment="1">
      <alignment wrapText="1"/>
    </xf>
    <xf numFmtId="0" fontId="23" fillId="0" borderId="0" xfId="61" applyFont="1" applyFill="1" applyBorder="1" applyAlignment="1">
      <alignment wrapText="1"/>
    </xf>
    <xf numFmtId="0" fontId="23" fillId="0" borderId="4" xfId="61" applyFont="1" applyFill="1" applyBorder="1" applyAlignment="1">
      <alignment wrapText="1"/>
    </xf>
    <xf numFmtId="0" fontId="0" fillId="0" borderId="0" xfId="0" applyAlignment="1">
      <alignment horizontal="center" vertical="center"/>
    </xf>
    <xf numFmtId="0" fontId="0" fillId="6" borderId="0" xfId="0" applyFill="1" applyAlignment="1">
      <alignment horizontal="center" vertical="center"/>
    </xf>
    <xf numFmtId="0" fontId="23" fillId="4" borderId="3" xfId="61" applyFont="1" applyFill="1" applyBorder="1" applyAlignment="1">
      <alignment wrapText="1"/>
    </xf>
    <xf numFmtId="0" fontId="23" fillId="4" borderId="0" xfId="61" applyFont="1" applyFill="1" applyBorder="1" applyAlignment="1">
      <alignment wrapText="1"/>
    </xf>
    <xf numFmtId="0" fontId="23" fillId="4" borderId="4" xfId="61" applyFont="1" applyFill="1" applyBorder="1" applyAlignment="1">
      <alignment wrapText="1"/>
    </xf>
    <xf numFmtId="0" fontId="23" fillId="0" borderId="21" xfId="61" applyFont="1" applyFill="1" applyBorder="1" applyAlignment="1">
      <alignment wrapText="1"/>
    </xf>
    <xf numFmtId="0" fontId="23" fillId="0" borderId="20" xfId="61" applyFont="1" applyFill="1" applyBorder="1" applyAlignment="1">
      <alignment wrapText="1"/>
    </xf>
    <xf numFmtId="0" fontId="23" fillId="0" borderId="7" xfId="61" applyFont="1" applyFill="1" applyBorder="1" applyAlignment="1">
      <alignment wrapText="1"/>
    </xf>
    <xf numFmtId="0" fontId="17" fillId="5" borderId="0" xfId="0" applyFont="1" applyFill="1" applyAlignment="1">
      <alignment horizontal="center" vertical="top"/>
    </xf>
    <xf numFmtId="0" fontId="18" fillId="5" borderId="0" xfId="0" applyFont="1" applyFill="1" applyAlignment="1">
      <alignment horizontal="center" vertical="top"/>
    </xf>
    <xf numFmtId="0" fontId="19" fillId="0" borderId="0" xfId="0" applyFont="1" applyAlignment="1">
      <alignment horizontal="center" vertical="center"/>
    </xf>
    <xf numFmtId="0" fontId="20" fillId="0" borderId="0" xfId="0" applyFont="1" applyAlignment="1">
      <alignment horizontal="center" vertical="center"/>
    </xf>
    <xf numFmtId="0" fontId="21" fillId="3" borderId="8" xfId="0" applyFont="1" applyFill="1" applyBorder="1" applyAlignment="1">
      <alignment horizontal="center" vertical="center"/>
    </xf>
    <xf numFmtId="0" fontId="22" fillId="3" borderId="8" xfId="0" applyFont="1" applyFill="1" applyBorder="1" applyAlignment="1">
      <alignment horizontal="center" vertical="center"/>
    </xf>
    <xf numFmtId="0" fontId="21" fillId="3" borderId="1" xfId="0" applyFont="1" applyFill="1" applyBorder="1" applyAlignment="1">
      <alignment horizontal="center" vertical="center"/>
    </xf>
    <xf numFmtId="0" fontId="1" fillId="0" borderId="0" xfId="0" applyFont="1" applyAlignment="1">
      <alignment horizontal="left" vertical="top" wrapText="1"/>
    </xf>
    <xf numFmtId="0" fontId="5" fillId="4" borderId="13" xfId="1" applyFont="1" applyFill="1" applyBorder="1" applyAlignment="1">
      <alignment horizontal="center" vertical="center"/>
    </xf>
    <xf numFmtId="0" fontId="5" fillId="4" borderId="15" xfId="1" applyFont="1" applyFill="1" applyBorder="1" applyAlignment="1">
      <alignment horizontal="center" vertical="center"/>
    </xf>
    <xf numFmtId="0" fontId="5" fillId="4" borderId="14" xfId="1" applyFont="1" applyFill="1" applyBorder="1" applyAlignment="1">
      <alignment horizontal="center" vertical="center"/>
    </xf>
    <xf numFmtId="0" fontId="15" fillId="4" borderId="13" xfId="1" applyFont="1" applyFill="1" applyBorder="1" applyAlignment="1">
      <alignment horizontal="center" vertical="top" wrapText="1"/>
    </xf>
    <xf numFmtId="0" fontId="15" fillId="4" borderId="15" xfId="1" applyFont="1" applyFill="1" applyBorder="1" applyAlignment="1">
      <alignment horizontal="center" vertical="top" wrapText="1"/>
    </xf>
    <xf numFmtId="0" fontId="15" fillId="4" borderId="14" xfId="1" applyFont="1" applyFill="1" applyBorder="1" applyAlignment="1">
      <alignment horizontal="center" vertical="top" wrapText="1"/>
    </xf>
    <xf numFmtId="0" fontId="4" fillId="0" borderId="12" xfId="1" applyFont="1" applyBorder="1" applyAlignment="1">
      <alignment horizontal="left" vertical="top" wrapText="1"/>
    </xf>
    <xf numFmtId="0" fontId="15" fillId="4" borderId="8" xfId="1" applyFont="1" applyFill="1" applyBorder="1" applyAlignment="1">
      <alignment horizontal="center" vertical="top" wrapText="1"/>
    </xf>
    <xf numFmtId="0" fontId="16" fillId="0" borderId="20" xfId="0" applyFont="1" applyBorder="1" applyAlignment="1">
      <alignment horizontal="left" vertical="center" wrapText="1"/>
    </xf>
    <xf numFmtId="0" fontId="5" fillId="2" borderId="1" xfId="1" applyFont="1" applyFill="1" applyBorder="1" applyAlignment="1">
      <alignment horizontal="center" vertical="center" wrapText="1"/>
    </xf>
    <xf numFmtId="0" fontId="5" fillId="2" borderId="5" xfId="1" applyFont="1" applyFill="1" applyBorder="1" applyAlignment="1">
      <alignment horizontal="center" vertical="center" wrapText="1"/>
    </xf>
    <xf numFmtId="3" fontId="12" fillId="3" borderId="13" xfId="1" applyNumberFormat="1" applyFont="1" applyFill="1" applyBorder="1" applyAlignment="1">
      <alignment horizontal="center" vertical="center"/>
    </xf>
    <xf numFmtId="3" fontId="12" fillId="3" borderId="15" xfId="1" applyNumberFormat="1" applyFont="1" applyFill="1" applyBorder="1" applyAlignment="1">
      <alignment horizontal="center" vertical="center"/>
    </xf>
    <xf numFmtId="3" fontId="12" fillId="3" borderId="14" xfId="1" applyNumberFormat="1" applyFont="1" applyFill="1" applyBorder="1" applyAlignment="1">
      <alignment horizontal="center" vertical="center"/>
    </xf>
    <xf numFmtId="0" fontId="14" fillId="3" borderId="15" xfId="1" applyFont="1" applyFill="1" applyBorder="1" applyAlignment="1">
      <alignment horizontal="center" vertical="center" wrapText="1"/>
    </xf>
    <xf numFmtId="0" fontId="14" fillId="3" borderId="14" xfId="1" applyFont="1" applyFill="1" applyBorder="1" applyAlignment="1">
      <alignment horizontal="center" vertical="center" wrapText="1"/>
    </xf>
    <xf numFmtId="0" fontId="15" fillId="4" borderId="3" xfId="1" applyFont="1" applyFill="1" applyBorder="1" applyAlignment="1">
      <alignment horizontal="center" vertical="top" wrapText="1"/>
    </xf>
    <xf numFmtId="0" fontId="15" fillId="4" borderId="0" xfId="1" applyFont="1" applyFill="1" applyAlignment="1">
      <alignment horizontal="center" vertical="top" wrapText="1"/>
    </xf>
    <xf numFmtId="0" fontId="15" fillId="4" borderId="4" xfId="1" applyFont="1" applyFill="1" applyBorder="1" applyAlignment="1">
      <alignment horizontal="center" vertical="top" wrapText="1"/>
    </xf>
    <xf numFmtId="0" fontId="15" fillId="4" borderId="9" xfId="1" applyFont="1" applyFill="1" applyBorder="1" applyAlignment="1">
      <alignment horizontal="center" vertical="top" wrapText="1"/>
    </xf>
    <xf numFmtId="0" fontId="15" fillId="4" borderId="12" xfId="1" applyFont="1" applyFill="1" applyBorder="1" applyAlignment="1">
      <alignment horizontal="center" vertical="top" wrapText="1"/>
    </xf>
    <xf numFmtId="0" fontId="15" fillId="4" borderId="6" xfId="1" applyFont="1" applyFill="1" applyBorder="1" applyAlignment="1">
      <alignment horizontal="center" vertical="top" wrapText="1"/>
    </xf>
    <xf numFmtId="0" fontId="0" fillId="0" borderId="0" xfId="0" applyAlignment="1">
      <alignment horizontal="left" vertical="top" wrapText="1"/>
    </xf>
    <xf numFmtId="0" fontId="4" fillId="0" borderId="12" xfId="1" applyFont="1" applyBorder="1" applyAlignment="1">
      <alignment horizontal="left" vertical="center" wrapText="1"/>
    </xf>
    <xf numFmtId="0" fontId="2" fillId="0" borderId="0" xfId="0" applyFont="1" applyAlignment="1">
      <alignment horizontal="left" vertical="top" wrapText="1"/>
    </xf>
    <xf numFmtId="0" fontId="3" fillId="0" borderId="0" xfId="0" applyFont="1" applyAlignment="1">
      <alignment horizontal="left" vertical="top" wrapText="1"/>
    </xf>
  </cellXfs>
  <cellStyles count="63">
    <cellStyle name="Besuchter Hyperlink" xfId="13" builtinId="9" hidden="1"/>
    <cellStyle name="Besuchter Hyperlink" xfId="15" builtinId="9" hidden="1"/>
    <cellStyle name="Besuchter Hyperlink" xfId="44" builtinId="9" hidden="1"/>
    <cellStyle name="Besuchter Hyperlink" xfId="46" builtinId="9" hidden="1"/>
    <cellStyle name="Besuchter Hyperlink" xfId="48" builtinId="9" hidden="1"/>
    <cellStyle name="Besuchter Hyperlink" xfId="50" builtinId="9" hidden="1"/>
    <cellStyle name="Besuchter Hyperlink" xfId="52" builtinId="9" hidden="1"/>
    <cellStyle name="Besuchter Hyperlink" xfId="54" builtinId="9" hidden="1"/>
    <cellStyle name="Hyperlink" xfId="62" xr:uid="{8548142D-1059-4241-B076-E43EDA376C00}"/>
    <cellStyle name="Link" xfId="12" builtinId="8" hidden="1"/>
    <cellStyle name="Link" xfId="14" builtinId="8" hidden="1"/>
    <cellStyle name="Link" xfId="43" builtinId="8" hidden="1"/>
    <cellStyle name="Link" xfId="45" builtinId="8" hidden="1"/>
    <cellStyle name="Link" xfId="47" builtinId="8" hidden="1"/>
    <cellStyle name="Link" xfId="49" builtinId="8" hidden="1"/>
    <cellStyle name="Link" xfId="51" builtinId="8" hidden="1"/>
    <cellStyle name="Link" xfId="53" builtinId="8" hidden="1"/>
    <cellStyle name="Link" xfId="61" builtinId="8"/>
    <cellStyle name="Standard" xfId="0" builtinId="0"/>
    <cellStyle name="Standard 10 2" xfId="1" xr:uid="{00000000-0005-0000-0000-000011000000}"/>
    <cellStyle name="Standard 18 2" xfId="16" xr:uid="{00000000-0005-0000-0000-000012000000}"/>
    <cellStyle name="Standard 2" xfId="2" xr:uid="{00000000-0005-0000-0000-000013000000}"/>
    <cellStyle name="Standard 21 2" xfId="7" xr:uid="{00000000-0005-0000-0000-000014000000}"/>
    <cellStyle name="Standard 24 2" xfId="31" xr:uid="{00000000-0005-0000-0000-000015000000}"/>
    <cellStyle name="Standard 27 2" xfId="40" xr:uid="{00000000-0005-0000-0000-000016000000}"/>
    <cellStyle name="style1430204880206" xfId="24" xr:uid="{00000000-0005-0000-0000-000017000000}"/>
    <cellStyle name="style1430204880596" xfId="38" xr:uid="{00000000-0005-0000-0000-000018000000}"/>
    <cellStyle name="style1430204880674" xfId="35" xr:uid="{00000000-0005-0000-0000-000019000000}"/>
    <cellStyle name="style1430204880924" xfId="28" xr:uid="{00000000-0005-0000-0000-00001A000000}"/>
    <cellStyle name="style1430204880940" xfId="25" xr:uid="{00000000-0005-0000-0000-00001B000000}"/>
    <cellStyle name="style1430204881096" xfId="23" xr:uid="{00000000-0005-0000-0000-00001C000000}"/>
    <cellStyle name="style1430204881112" xfId="36" xr:uid="{00000000-0005-0000-0000-00001D000000}"/>
    <cellStyle name="style1430204881159" xfId="34" xr:uid="{00000000-0005-0000-0000-00001E000000}"/>
    <cellStyle name="style1430204881268" xfId="21" xr:uid="{00000000-0005-0000-0000-00001F000000}"/>
    <cellStyle name="style1430204881284" xfId="33" xr:uid="{00000000-0005-0000-0000-000020000000}"/>
    <cellStyle name="style1430204881299" xfId="32" xr:uid="{00000000-0005-0000-0000-000021000000}"/>
    <cellStyle name="style1430204881346" xfId="22" xr:uid="{00000000-0005-0000-0000-000022000000}"/>
    <cellStyle name="style1430204881456" xfId="39" xr:uid="{00000000-0005-0000-0000-000023000000}"/>
    <cellStyle name="style1430204881471" xfId="37" xr:uid="{00000000-0005-0000-0000-000024000000}"/>
    <cellStyle name="style1475054910108" xfId="42" xr:uid="{00000000-0005-0000-0000-000025000000}"/>
    <cellStyle name="style1475054910233" xfId="41" xr:uid="{00000000-0005-0000-0000-000026000000}"/>
    <cellStyle name="style1486453800971" xfId="59" xr:uid="{00000000-0005-0000-0000-000027000000}"/>
    <cellStyle name="style1486453801034" xfId="60" xr:uid="{00000000-0005-0000-0000-000028000000}"/>
    <cellStyle name="style1486453801205" xfId="57" xr:uid="{00000000-0005-0000-0000-000029000000}"/>
    <cellStyle name="style1486453801268" xfId="58" xr:uid="{00000000-0005-0000-0000-00002A000000}"/>
    <cellStyle name="style1490087193763" xfId="20" xr:uid="{00000000-0005-0000-0000-00002B000000}"/>
    <cellStyle name="style1490087193826" xfId="19" xr:uid="{00000000-0005-0000-0000-00002C000000}"/>
    <cellStyle name="style1490087193997" xfId="18" xr:uid="{00000000-0005-0000-0000-00002D000000}"/>
    <cellStyle name="style1490087194075" xfId="17" xr:uid="{00000000-0005-0000-0000-00002E000000}"/>
    <cellStyle name="style1490087704425" xfId="11" xr:uid="{00000000-0005-0000-0000-00002F000000}"/>
    <cellStyle name="style1490087704472" xfId="10" xr:uid="{00000000-0005-0000-0000-000030000000}"/>
    <cellStyle name="style1490087704581" xfId="9" xr:uid="{00000000-0005-0000-0000-000031000000}"/>
    <cellStyle name="style1490087704628" xfId="8" xr:uid="{00000000-0005-0000-0000-000032000000}"/>
    <cellStyle name="style1490109065979" xfId="5" xr:uid="{00000000-0005-0000-0000-000033000000}"/>
    <cellStyle name="style1490109066025" xfId="6" xr:uid="{00000000-0005-0000-0000-000034000000}"/>
    <cellStyle name="style1490109066120" xfId="3" xr:uid="{00000000-0005-0000-0000-000035000000}"/>
    <cellStyle name="style1490109066167" xfId="4" xr:uid="{00000000-0005-0000-0000-000036000000}"/>
    <cellStyle name="style1490166644256" xfId="55" xr:uid="{00000000-0005-0000-0000-000037000000}"/>
    <cellStyle name="style1490166644318" xfId="56" xr:uid="{00000000-0005-0000-0000-000038000000}"/>
    <cellStyle name="style1490185103805" xfId="30" xr:uid="{00000000-0005-0000-0000-000039000000}"/>
    <cellStyle name="style1490185103915" xfId="29" xr:uid="{00000000-0005-0000-0000-00003A000000}"/>
    <cellStyle name="style1490185103977" xfId="27" xr:uid="{00000000-0005-0000-0000-00003B000000}"/>
    <cellStyle name="style1490185104086" xfId="26" xr:uid="{00000000-0005-0000-0000-00003C000000}"/>
  </cellStyles>
  <dxfs count="0"/>
  <tableStyles count="0" defaultTableStyle="TableStyleMedium9" defaultPivotStyle="PivotStyleMedium7"/>
  <colors>
    <mruColors>
      <color rgb="FFDBEEF5"/>
      <color rgb="FFDED9C4"/>
      <color rgb="FFF2F2F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68_lr13"/></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editAs="oneCell">
    <xdr:from>
      <xdr:col>0</xdr:col>
      <xdr:colOff>25400</xdr:colOff>
      <xdr:row>0</xdr:row>
      <xdr:rowOff>25399</xdr:rowOff>
    </xdr:from>
    <xdr:to>
      <xdr:col>13</xdr:col>
      <xdr:colOff>355600</xdr:colOff>
      <xdr:row>70</xdr:row>
      <xdr:rowOff>21036</xdr:rowOff>
    </xdr:to>
    <xdr:pic>
      <xdr:nvPicPr>
        <xdr:cNvPr id="10" name="Bild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25400" y="25399"/>
          <a:ext cx="11061700" cy="1421963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12700</xdr:colOff>
      <xdr:row>0</xdr:row>
      <xdr:rowOff>0</xdr:rowOff>
    </xdr:from>
    <xdr:to>
      <xdr:col>12</xdr:col>
      <xdr:colOff>50800</xdr:colOff>
      <xdr:row>69</xdr:row>
      <xdr:rowOff>178188</xdr:rowOff>
    </xdr:to>
    <xdr:pic>
      <xdr:nvPicPr>
        <xdr:cNvPr id="10" name="Bild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1"/>
        <a:stretch>
          <a:fillRect/>
        </a:stretch>
      </xdr:blipFill>
      <xdr:spPr>
        <a:xfrm>
          <a:off x="12700" y="0"/>
          <a:ext cx="9944100" cy="141989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317500</xdr:colOff>
      <xdr:row>69</xdr:row>
      <xdr:rowOff>179970</xdr:rowOff>
    </xdr:to>
    <xdr:pic>
      <xdr:nvPicPr>
        <xdr:cNvPr id="5" name="Bild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1"/>
        <a:stretch>
          <a:fillRect/>
        </a:stretch>
      </xdr:blipFill>
      <xdr:spPr>
        <a:xfrm>
          <a:off x="0" y="0"/>
          <a:ext cx="11049000" cy="1420077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342900</xdr:colOff>
      <xdr:row>70</xdr:row>
      <xdr:rowOff>11962</xdr:rowOff>
    </xdr:to>
    <xdr:pic>
      <xdr:nvPicPr>
        <xdr:cNvPr id="5" name="Bild 4">
          <a:extLst>
            <a:ext uri="{FF2B5EF4-FFF2-40B4-BE49-F238E27FC236}">
              <a16:creationId xmlns:a16="http://schemas.microsoft.com/office/drawing/2014/main" id="{00000000-0008-0000-0500-000005000000}"/>
            </a:ext>
          </a:extLst>
        </xdr:cNvPr>
        <xdr:cNvPicPr>
          <a:picLocks noChangeAspect="1"/>
        </xdr:cNvPicPr>
      </xdr:nvPicPr>
      <xdr:blipFill>
        <a:blip xmlns:r="http://schemas.openxmlformats.org/officeDocument/2006/relationships" r:embed="rId1"/>
        <a:stretch>
          <a:fillRect/>
        </a:stretch>
      </xdr:blipFill>
      <xdr:spPr>
        <a:xfrm>
          <a:off x="0" y="0"/>
          <a:ext cx="11074400" cy="1423596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38100</xdr:colOff>
      <xdr:row>0</xdr:row>
      <xdr:rowOff>50800</xdr:rowOff>
    </xdr:from>
    <xdr:to>
      <xdr:col>13</xdr:col>
      <xdr:colOff>317500</xdr:colOff>
      <xdr:row>69</xdr:row>
      <xdr:rowOff>184334</xdr:rowOff>
    </xdr:to>
    <xdr:pic>
      <xdr:nvPicPr>
        <xdr:cNvPr id="5" name="Bild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1"/>
        <a:stretch>
          <a:fillRect/>
        </a:stretch>
      </xdr:blipFill>
      <xdr:spPr>
        <a:xfrm>
          <a:off x="38100" y="50800"/>
          <a:ext cx="11010900" cy="14154334"/>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2D072-4A62-4BE1-8FF9-4349DC167B7E}">
  <sheetPr>
    <tabColor rgb="FF00B0F0"/>
  </sheetPr>
  <dimension ref="A1:L24"/>
  <sheetViews>
    <sheetView tabSelected="1" workbookViewId="0">
      <selection activeCell="F20" sqref="F20:K20"/>
    </sheetView>
  </sheetViews>
  <sheetFormatPr baseColWidth="10" defaultColWidth="11" defaultRowHeight="15.75"/>
  <cols>
    <col min="1" max="1" width="4.375" customWidth="1"/>
    <col min="3" max="3" width="9.125" customWidth="1"/>
    <col min="5" max="5" width="8.875" customWidth="1"/>
    <col min="11" max="11" width="75.625" customWidth="1"/>
    <col min="12" max="12" width="5.5" customWidth="1"/>
  </cols>
  <sheetData>
    <row r="1" spans="1:12" ht="33" customHeight="1">
      <c r="A1" s="45"/>
      <c r="B1" s="45"/>
      <c r="C1" s="45"/>
      <c r="D1" s="45"/>
      <c r="E1" s="45"/>
      <c r="F1" s="45"/>
      <c r="G1" s="45"/>
      <c r="H1" s="45"/>
      <c r="I1" s="45"/>
      <c r="J1" s="45"/>
      <c r="K1" s="45"/>
      <c r="L1" s="45"/>
    </row>
    <row r="2" spans="1:12">
      <c r="A2" s="45"/>
      <c r="B2" s="69" t="s">
        <v>76</v>
      </c>
      <c r="C2" s="70"/>
      <c r="D2" s="70"/>
      <c r="E2" s="70"/>
      <c r="F2" s="70"/>
      <c r="G2" s="70"/>
      <c r="H2" s="70"/>
      <c r="I2" s="70"/>
      <c r="J2" s="70"/>
      <c r="K2" s="70"/>
      <c r="L2" s="45"/>
    </row>
    <row r="3" spans="1:12" ht="24" customHeight="1">
      <c r="A3" s="45"/>
      <c r="B3" s="70"/>
      <c r="C3" s="70"/>
      <c r="D3" s="70"/>
      <c r="E3" s="70"/>
      <c r="F3" s="70"/>
      <c r="G3" s="70"/>
      <c r="H3" s="70"/>
      <c r="I3" s="70"/>
      <c r="J3" s="70"/>
      <c r="K3" s="70"/>
      <c r="L3" s="45"/>
    </row>
    <row r="4" spans="1:12">
      <c r="A4" s="45"/>
      <c r="B4" s="71" t="s">
        <v>77</v>
      </c>
      <c r="C4" s="72"/>
      <c r="D4" s="72"/>
      <c r="E4" s="72"/>
      <c r="F4" s="72"/>
      <c r="G4" s="72"/>
      <c r="H4" s="72"/>
      <c r="I4" s="72"/>
      <c r="J4" s="72"/>
      <c r="K4" s="72"/>
      <c r="L4" s="45"/>
    </row>
    <row r="5" spans="1:12" ht="39.950000000000003" customHeight="1">
      <c r="A5" s="45"/>
      <c r="B5" s="72"/>
      <c r="C5" s="72"/>
      <c r="D5" s="72"/>
      <c r="E5" s="72"/>
      <c r="F5" s="72"/>
      <c r="G5" s="72"/>
      <c r="H5" s="72"/>
      <c r="I5" s="72"/>
      <c r="J5" s="72"/>
      <c r="K5" s="72"/>
      <c r="L5" s="45"/>
    </row>
    <row r="6" spans="1:12">
      <c r="A6" s="45"/>
      <c r="B6" s="73" t="s">
        <v>78</v>
      </c>
      <c r="C6" s="73"/>
      <c r="D6" s="73" t="s">
        <v>79</v>
      </c>
      <c r="E6" s="74"/>
      <c r="F6" s="73" t="s">
        <v>80</v>
      </c>
      <c r="G6" s="73"/>
      <c r="H6" s="73"/>
      <c r="I6" s="73"/>
      <c r="J6" s="73"/>
      <c r="K6" s="73"/>
      <c r="L6" s="45"/>
    </row>
    <row r="7" spans="1:12">
      <c r="A7" s="45"/>
      <c r="B7" s="73"/>
      <c r="C7" s="73"/>
      <c r="D7" s="74"/>
      <c r="E7" s="74"/>
      <c r="F7" s="75"/>
      <c r="G7" s="75"/>
      <c r="H7" s="75"/>
      <c r="I7" s="75"/>
      <c r="J7" s="75"/>
      <c r="K7" s="75"/>
      <c r="L7" s="45"/>
    </row>
    <row r="8" spans="1:12" ht="33.75" customHeight="1">
      <c r="A8" s="45"/>
      <c r="B8" s="46">
        <v>2022</v>
      </c>
      <c r="C8" s="47"/>
      <c r="D8" s="48" t="s">
        <v>81</v>
      </c>
      <c r="E8" s="49"/>
      <c r="F8" s="54" t="s">
        <v>97</v>
      </c>
      <c r="G8" s="55"/>
      <c r="H8" s="55"/>
      <c r="I8" s="55"/>
      <c r="J8" s="55"/>
      <c r="K8" s="56"/>
      <c r="L8" s="45"/>
    </row>
    <row r="9" spans="1:12" ht="33.75" customHeight="1">
      <c r="A9" s="45"/>
      <c r="B9" s="50">
        <v>2021</v>
      </c>
      <c r="C9" s="61"/>
      <c r="D9" s="50"/>
      <c r="E9" s="51"/>
      <c r="F9" s="58" t="s">
        <v>90</v>
      </c>
      <c r="G9" s="59"/>
      <c r="H9" s="59"/>
      <c r="I9" s="59"/>
      <c r="J9" s="59"/>
      <c r="K9" s="60"/>
      <c r="L9" s="45"/>
    </row>
    <row r="10" spans="1:12" ht="33" customHeight="1">
      <c r="A10" s="45"/>
      <c r="B10" s="46">
        <v>2020</v>
      </c>
      <c r="C10" s="47"/>
      <c r="D10" s="50"/>
      <c r="E10" s="51"/>
      <c r="F10" s="63" t="s">
        <v>54</v>
      </c>
      <c r="G10" s="64"/>
      <c r="H10" s="64"/>
      <c r="I10" s="64"/>
      <c r="J10" s="64"/>
      <c r="K10" s="65"/>
      <c r="L10" s="45"/>
    </row>
    <row r="11" spans="1:12" ht="33.75" customHeight="1">
      <c r="A11" s="45"/>
      <c r="B11" s="50">
        <v>2019</v>
      </c>
      <c r="C11" s="61"/>
      <c r="D11" s="50"/>
      <c r="E11" s="51"/>
      <c r="F11" s="58" t="s">
        <v>57</v>
      </c>
      <c r="G11" s="59"/>
      <c r="H11" s="59"/>
      <c r="I11" s="59"/>
      <c r="J11" s="59"/>
      <c r="K11" s="60"/>
      <c r="L11" s="45"/>
    </row>
    <row r="12" spans="1:12" ht="34.5" customHeight="1">
      <c r="A12" s="45"/>
      <c r="B12" s="46">
        <v>2018</v>
      </c>
      <c r="C12" s="62"/>
      <c r="D12" s="50"/>
      <c r="E12" s="51"/>
      <c r="F12" s="63" t="s">
        <v>56</v>
      </c>
      <c r="G12" s="64"/>
      <c r="H12" s="64"/>
      <c r="I12" s="64"/>
      <c r="J12" s="64"/>
      <c r="K12" s="65"/>
      <c r="L12" s="45"/>
    </row>
    <row r="13" spans="1:12" ht="33" customHeight="1">
      <c r="A13" s="45"/>
      <c r="B13" s="50">
        <v>2017</v>
      </c>
      <c r="C13" s="61"/>
      <c r="D13" s="50"/>
      <c r="E13" s="51"/>
      <c r="F13" s="58" t="s">
        <v>55</v>
      </c>
      <c r="G13" s="59"/>
      <c r="H13" s="59"/>
      <c r="I13" s="59"/>
      <c r="J13" s="59"/>
      <c r="K13" s="60"/>
      <c r="L13" s="45"/>
    </row>
    <row r="14" spans="1:12" ht="33" customHeight="1">
      <c r="A14" s="45"/>
      <c r="B14" s="46">
        <v>2016</v>
      </c>
      <c r="C14" s="62"/>
      <c r="D14" s="50"/>
      <c r="E14" s="51"/>
      <c r="F14" s="63" t="s">
        <v>58</v>
      </c>
      <c r="G14" s="64"/>
      <c r="H14" s="64"/>
      <c r="I14" s="64"/>
      <c r="J14" s="64"/>
      <c r="K14" s="65"/>
      <c r="L14" s="45"/>
    </row>
    <row r="15" spans="1:12" ht="33" customHeight="1">
      <c r="A15" s="45"/>
      <c r="B15" s="50">
        <v>2015</v>
      </c>
      <c r="C15" s="61"/>
      <c r="D15" s="50"/>
      <c r="E15" s="51"/>
      <c r="F15" s="58" t="s">
        <v>92</v>
      </c>
      <c r="G15" s="59"/>
      <c r="H15" s="59"/>
      <c r="I15" s="59"/>
      <c r="J15" s="59"/>
      <c r="K15" s="60"/>
      <c r="L15" s="45"/>
    </row>
    <row r="16" spans="1:12" ht="32.25" customHeight="1">
      <c r="A16" s="45"/>
      <c r="B16" s="46">
        <v>2014</v>
      </c>
      <c r="C16" s="62"/>
      <c r="D16" s="50"/>
      <c r="E16" s="51"/>
      <c r="F16" s="63" t="s">
        <v>93</v>
      </c>
      <c r="G16" s="64"/>
      <c r="H16" s="64"/>
      <c r="I16" s="64"/>
      <c r="J16" s="64"/>
      <c r="K16" s="65"/>
      <c r="L16" s="45"/>
    </row>
    <row r="17" spans="1:12" ht="33" customHeight="1">
      <c r="A17" s="45"/>
      <c r="B17" s="50">
        <v>2013</v>
      </c>
      <c r="C17" s="61"/>
      <c r="D17" s="50"/>
      <c r="E17" s="51"/>
      <c r="F17" s="58" t="s">
        <v>94</v>
      </c>
      <c r="G17" s="59"/>
      <c r="H17" s="59"/>
      <c r="I17" s="59"/>
      <c r="J17" s="59"/>
      <c r="K17" s="60"/>
      <c r="L17" s="45"/>
    </row>
    <row r="18" spans="1:12" ht="31.5" customHeight="1">
      <c r="A18" s="45"/>
      <c r="B18" s="46">
        <v>2012</v>
      </c>
      <c r="C18" s="62"/>
      <c r="D18" s="50"/>
      <c r="E18" s="51"/>
      <c r="F18" s="63" t="s">
        <v>95</v>
      </c>
      <c r="G18" s="64"/>
      <c r="H18" s="64"/>
      <c r="I18" s="64"/>
      <c r="J18" s="64"/>
      <c r="K18" s="65"/>
      <c r="L18" s="45"/>
    </row>
    <row r="19" spans="1:12" ht="31.5" customHeight="1">
      <c r="A19" s="45"/>
      <c r="B19" s="52">
        <v>2011</v>
      </c>
      <c r="C19" s="53"/>
      <c r="D19" s="52"/>
      <c r="E19" s="53"/>
      <c r="F19" s="58" t="s">
        <v>96</v>
      </c>
      <c r="G19" s="59"/>
      <c r="H19" s="59"/>
      <c r="I19" s="59"/>
      <c r="J19" s="59"/>
      <c r="K19" s="60"/>
      <c r="L19" s="45"/>
    </row>
    <row r="20" spans="1:12" ht="31.5" customHeight="1">
      <c r="A20" s="45"/>
      <c r="B20" s="46">
        <v>2022</v>
      </c>
      <c r="C20" s="47"/>
      <c r="D20" s="48" t="s">
        <v>82</v>
      </c>
      <c r="E20" s="49"/>
      <c r="F20" s="54" t="s">
        <v>100</v>
      </c>
      <c r="G20" s="55"/>
      <c r="H20" s="55"/>
      <c r="I20" s="55"/>
      <c r="J20" s="55"/>
      <c r="K20" s="56"/>
      <c r="L20" s="45"/>
    </row>
    <row r="21" spans="1:12" ht="33" customHeight="1">
      <c r="A21" s="45"/>
      <c r="B21" s="50">
        <v>2021</v>
      </c>
      <c r="C21" s="51"/>
      <c r="D21" s="50"/>
      <c r="E21" s="51"/>
      <c r="F21" s="58" t="s">
        <v>83</v>
      </c>
      <c r="G21" s="59"/>
      <c r="H21" s="59"/>
      <c r="I21" s="59"/>
      <c r="J21" s="59"/>
      <c r="K21" s="60"/>
      <c r="L21" s="45"/>
    </row>
    <row r="22" spans="1:12" ht="30.75" customHeight="1">
      <c r="A22" s="45"/>
      <c r="B22" s="46">
        <v>2020</v>
      </c>
      <c r="C22" s="47"/>
      <c r="D22" s="50"/>
      <c r="E22" s="51"/>
      <c r="F22" s="63" t="s">
        <v>61</v>
      </c>
      <c r="G22" s="64"/>
      <c r="H22" s="64"/>
      <c r="I22" s="64"/>
      <c r="J22" s="64"/>
      <c r="K22" s="65"/>
      <c r="L22" s="45"/>
    </row>
    <row r="23" spans="1:12" ht="33" customHeight="1">
      <c r="A23" s="45"/>
      <c r="B23" s="52">
        <v>2019</v>
      </c>
      <c r="C23" s="53"/>
      <c r="D23" s="52"/>
      <c r="E23" s="53"/>
      <c r="F23" s="66" t="s">
        <v>70</v>
      </c>
      <c r="G23" s="67"/>
      <c r="H23" s="67"/>
      <c r="I23" s="67"/>
      <c r="J23" s="67"/>
      <c r="K23" s="68"/>
      <c r="L23" s="45"/>
    </row>
    <row r="24" spans="1:12" ht="33" customHeight="1">
      <c r="A24" s="45"/>
      <c r="B24" s="45"/>
      <c r="C24" s="45"/>
      <c r="D24" s="45"/>
      <c r="E24" s="45"/>
      <c r="F24" s="57"/>
      <c r="G24" s="57"/>
      <c r="H24" s="57"/>
      <c r="I24" s="57"/>
      <c r="J24" s="57"/>
      <c r="K24" s="57"/>
      <c r="L24" s="45"/>
    </row>
  </sheetData>
  <mergeCells count="40">
    <mergeCell ref="B11:C11"/>
    <mergeCell ref="F11:K11"/>
    <mergeCell ref="B2:K3"/>
    <mergeCell ref="B4:K5"/>
    <mergeCell ref="B6:C7"/>
    <mergeCell ref="D6:E7"/>
    <mergeCell ref="F6:K7"/>
    <mergeCell ref="B8:C8"/>
    <mergeCell ref="F23:K23"/>
    <mergeCell ref="B15:C15"/>
    <mergeCell ref="F15:K15"/>
    <mergeCell ref="B16:C16"/>
    <mergeCell ref="F16:K16"/>
    <mergeCell ref="B17:C17"/>
    <mergeCell ref="F17:K17"/>
    <mergeCell ref="D8:E19"/>
    <mergeCell ref="B12:C12"/>
    <mergeCell ref="F12:K12"/>
    <mergeCell ref="B13:C13"/>
    <mergeCell ref="F13:K13"/>
    <mergeCell ref="B14:C14"/>
    <mergeCell ref="F14:K14"/>
    <mergeCell ref="B10:C10"/>
    <mergeCell ref="F10:K10"/>
    <mergeCell ref="B20:C20"/>
    <mergeCell ref="D20:E23"/>
    <mergeCell ref="F20:K20"/>
    <mergeCell ref="F8:K8"/>
    <mergeCell ref="F24:K24"/>
    <mergeCell ref="B21:C21"/>
    <mergeCell ref="F21:K21"/>
    <mergeCell ref="B9:C9"/>
    <mergeCell ref="F9:K9"/>
    <mergeCell ref="B18:C18"/>
    <mergeCell ref="F18:K18"/>
    <mergeCell ref="B19:C19"/>
    <mergeCell ref="F19:K19"/>
    <mergeCell ref="B22:C22"/>
    <mergeCell ref="F22:K22"/>
    <mergeCell ref="B23:C23"/>
  </mergeCells>
  <hyperlinks>
    <hyperlink ref="F9:K9" location="'2021 | mit Horten'!A1" display="Tab68_i24_lm22: Pädagogisch tätige Personen* in Kindertageseinrichtungen (mit Horten) nach Qualifikationsniveau und Leitungsprofil in den Bundesländern am 01.03.2021** (Anzahl; Anteil in %)" xr:uid="{FFB6D853-DD33-4CE1-B07F-F91AEA8D5530}"/>
    <hyperlink ref="F21:K21" location="'2021 | ohne Horte'!A1" display="Tab68oh_i24oh_lm22:  Pädagogisch tätige Personen* in Kindertageseinrichtungen (ohne Horte) nach Qualifikationsniveau und Leitungsprofil in den Bundesländern am 01.03.2021** (Anzahl; Anteil in %)" xr:uid="{39161F78-22BC-49A4-A05E-BA18E515111C}"/>
    <hyperlink ref="F10:K10" location="'2020 | mit Horten'!A1" display="Tab68_i24_lm21: Pädagogisch tätige Personen* in Kindertageseinrichtungen (mit Horten) nach Qualifikationsniveau und Leitungsprofil in den Bundesländern am 01.03.2020 (Anzahl; Anteil in %)" xr:uid="{5790CD98-25E8-4935-B36A-7848EEE26B17}"/>
    <hyperlink ref="F22:K22" location="'2020 | ohne Horte'!A1" display="Tab68oh_i24oh_lm21:  Pädagogisch tätige Personen* in Kindertageseinrichtungen (ohne Horte) nach Qualifikationsniveau und Leitungsprofil in den Bundesländern am 01.03.2020 (Anzahl; Anteil in %)" xr:uid="{2AC5CFA7-72BD-42B5-9E25-B8684C532F8A}"/>
    <hyperlink ref="F11:K11" location="'2019 | mit Horten'!A1" display="Tab68_i24_lm20: KiTa-Fachkräfte* in Kindertageseinrichtungen (mit Horten) nach Qualifikationsniveau und Leitungsprofil in den Bundesländern am 01.03.2019 (Anzahl absolut; Anteil in %)" xr:uid="{8284EE5A-6A67-4512-A9D5-0003AE823535}"/>
    <hyperlink ref="F23:K23" location="'2019 | ohne Horte'!A1" display="Tab68oh_i24oh_lm20:  Pädagogisch tätige Personen* in Kindertageseinrichtungen (ohne Horte) nach Qualifikationsniveau und Leitungsprofil in den Bundesländern am 01.03.2019 (Anzahl; Anteil in %)" xr:uid="{54520AB1-2BC2-450C-AE7A-CE542C44BB16}"/>
    <hyperlink ref="F12:K12" location="'2018 | mit Horten'!A1" display="Tab68_i24_lm19: KiTa-Fachkräfte* in Kindertageseinrichtungen (mit Horten) nach Qualifikationsniveau und Leitungsprofil in den Bundesländern am 01.03.2018 (Anzahl absolut; Anteil in %)" xr:uid="{6DA3D4B9-8D5B-4646-AE9C-7ABF62FBCAF6}"/>
    <hyperlink ref="F13:K13" location="'2017 | mit Horten'!A1" display="Tab68_i24_lm18: KiTa-Fachkräfte* in Kindertageseinrichtungen (mit Horten) nach Qualifikationsniveau und Leitungsprofil in den Bundesländern am 01.03.2017 (Anzahl absolut; Anteil in %)" xr:uid="{A6CAF078-8B0F-46FC-BCD6-E68C7B935AB4}"/>
    <hyperlink ref="F14:K14" location="'2016 | mit Horten'!A1" display="Tab68_i24_lm17: KiTa-Fachkräfte* in Kindertageseinrichtungen (mit Horten) nach Qualifikationsniveau und Leitungsprofil in den Bundesländern am 01.03.2016 (Anzahl absolut; Anteil in %)" xr:uid="{B6B16E9D-5200-473E-AE8B-62814B58F0AC}"/>
    <hyperlink ref="F15:K15" location="'2015'!A1" display="Tab68_i24_lm16: KiTa-Fachkräfte* in Kindertageseinrichtungen (mit Horten) nach Qualifikationsniveau und Leitungsprofil in den Bundesländern am 01.03.2015 (Anzahl absolut; Anteil in %)" xr:uid="{FE2D3B70-CE8C-4E49-BAB0-FA6481FAA850}"/>
    <hyperlink ref="F16:K16" location="'2014'!A1" display="Tab68_i24_lm15: KiTa-Fachkräfte* in Kindertageseinrichtungen (mit Horten) nach Qualifikationsniveau und Leitungsprofil in den Bundesländern am 01.03.2014 (Anzahl absolut; Anteil in %)" xr:uid="{82C68C04-BCB5-4032-9798-49C4F5ABB747}"/>
    <hyperlink ref="F17:K17" location="'2013'!A1" display="Tab68_i24_lm14: KiTa-Fachkräfte* in Kindertageseinrichtungen (mit Horten) nach Qualifikationsniveau und Leitungsprofil in den Bundesländern am 01.03.2013 (Anzahl absolut; Anteil in %)" xr:uid="{91AD6BED-EDD1-420D-A9E9-1006FCC0E854}"/>
    <hyperlink ref="F18:K18" location="'2012'!A1" display="Tab68_i24_lm13: KiTa-Fachkräfte* in Kindertageseinrichtungen (mit Horten) nach Qualifikationsniveau und Leitungsprofil in den Bundesländern am 01.03.2012 (Anzahl absolut; Anteil in %)" xr:uid="{2CC26E03-DA44-41F4-9B09-D52E76D53352}"/>
    <hyperlink ref="F19:K19" location="'2011'!A1" display="Tab68_i24_lm12: KiTa-Fachkräfte* in Kindertageseinrichtungen (mit Horten) nach Qualifikationsniveau und Leitungsprofil in den Bundesländern am 01.03.2011 (Anzahl absolut; Anteil in %)" xr:uid="{EBB37D20-3A2B-4728-B958-1F2FAB6986A3}"/>
    <hyperlink ref="F20:K20" location="'2022 | ohne Horten'!A1" display="Tab68oh_i24oh_lm23:  Pädagogisch tätige Personen* in Kindertageseinrichtungen (ohne Horte) nach Qualifikationsniveau und Leitungsprofil in den Bundesländern am 01.03.2022 (Anzahl; Anteil in %)" xr:uid="{CD0B6A56-3710-40A8-8BEE-B02745D363AE}"/>
    <hyperlink ref="F8" location="'2022 | ohne Horten'!A1" display="Tab68_i24_lm23: Pädagogisch tätige Personen* in Kindertageseinrichtungen (mit Horten) nach Qualifikationsniveau und Leitungsprofil in den Bundesländern am 01.03.2022 (Anzahl; Anteil in %)" xr:uid="{463144E3-A44D-4F10-BD4C-0A71E43C9C76}"/>
    <hyperlink ref="F8:K8" location="'2022 | mit Horten'!A1" display="Tab68_i24_lm23: Pädagogisch tätige Personen* in Kindertageseinrichtungen (mit Horten) nach Qualifikationsniveau und Leitungsprofil in den Bundesländern am 01.03.2022 (Anzahl; Anteil in %)" xr:uid="{1CE661F7-5D57-4287-87A0-6961E10FC0C7}"/>
  </hyperlink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2:N125"/>
  <sheetViews>
    <sheetView zoomScaleNormal="100" workbookViewId="0">
      <selection activeCell="B2" sqref="B2:I2"/>
    </sheetView>
  </sheetViews>
  <sheetFormatPr baseColWidth="10" defaultColWidth="9.625" defaultRowHeight="15.75"/>
  <cols>
    <col min="2" max="2" width="20.5" customWidth="1"/>
    <col min="3" max="3" width="22.5" customWidth="1"/>
    <col min="4" max="13" width="20.625" customWidth="1"/>
    <col min="14" max="17" width="13.125" customWidth="1"/>
  </cols>
  <sheetData>
    <row r="2" spans="2:14" ht="18.75">
      <c r="B2" s="85" t="s">
        <v>56</v>
      </c>
      <c r="C2" s="85"/>
      <c r="D2" s="85"/>
      <c r="E2" s="85"/>
      <c r="F2" s="85"/>
      <c r="G2" s="85"/>
      <c r="H2" s="85"/>
      <c r="I2" s="85"/>
      <c r="J2" s="41"/>
      <c r="K2" s="41"/>
      <c r="L2" s="41"/>
      <c r="M2" s="41"/>
      <c r="N2" s="1"/>
    </row>
    <row r="3" spans="2:14" ht="38.25" customHeight="1">
      <c r="B3" s="86" t="s">
        <v>21</v>
      </c>
      <c r="C3" s="8" t="s">
        <v>16</v>
      </c>
      <c r="D3" s="9" t="s">
        <v>22</v>
      </c>
      <c r="E3" s="10" t="s">
        <v>23</v>
      </c>
      <c r="F3" s="9" t="s">
        <v>24</v>
      </c>
      <c r="G3" s="9" t="s">
        <v>22</v>
      </c>
      <c r="H3" s="10" t="s">
        <v>23</v>
      </c>
      <c r="I3" s="9" t="s">
        <v>24</v>
      </c>
      <c r="J3" s="2"/>
      <c r="K3" s="2"/>
      <c r="L3" s="2"/>
      <c r="M3" s="2"/>
    </row>
    <row r="4" spans="2:14">
      <c r="B4" s="87"/>
      <c r="C4" s="88" t="s">
        <v>0</v>
      </c>
      <c r="D4" s="89"/>
      <c r="E4" s="89"/>
      <c r="F4" s="90"/>
      <c r="G4" s="91" t="s">
        <v>15</v>
      </c>
      <c r="H4" s="91"/>
      <c r="I4" s="92"/>
      <c r="J4" s="2"/>
      <c r="K4" s="2"/>
      <c r="L4" s="2"/>
      <c r="M4" s="2"/>
    </row>
    <row r="5" spans="2:14">
      <c r="B5" s="93" t="s">
        <v>1</v>
      </c>
      <c r="C5" s="94"/>
      <c r="D5" s="94"/>
      <c r="E5" s="94"/>
      <c r="F5" s="94"/>
      <c r="G5" s="94"/>
      <c r="H5" s="94"/>
      <c r="I5" s="95"/>
      <c r="J5" s="2"/>
      <c r="K5" s="2"/>
      <c r="L5" s="2"/>
      <c r="M5" s="2"/>
    </row>
    <row r="6" spans="2:14">
      <c r="B6" s="5" t="s">
        <v>20</v>
      </c>
      <c r="C6" s="11">
        <v>2467</v>
      </c>
      <c r="D6" s="12">
        <v>504</v>
      </c>
      <c r="E6" s="13">
        <v>1856</v>
      </c>
      <c r="F6" s="13">
        <v>107</v>
      </c>
      <c r="G6" s="39">
        <v>20.42967166599108</v>
      </c>
      <c r="H6" s="40">
        <v>75.233076611268743</v>
      </c>
      <c r="I6" s="40">
        <v>4.3372517227401701</v>
      </c>
      <c r="J6" s="42"/>
      <c r="K6" s="2"/>
      <c r="L6" s="2"/>
      <c r="M6" s="2"/>
    </row>
    <row r="7" spans="2:14">
      <c r="B7" s="6" t="s">
        <v>18</v>
      </c>
      <c r="C7" s="14">
        <v>1370</v>
      </c>
      <c r="D7" s="15">
        <v>174</v>
      </c>
      <c r="E7" s="16">
        <v>1179</v>
      </c>
      <c r="F7" s="16">
        <v>17</v>
      </c>
      <c r="G7" s="35">
        <v>12.700729927007298</v>
      </c>
      <c r="H7" s="35">
        <v>86.058394160583944</v>
      </c>
      <c r="I7" s="35">
        <v>1.2408759124087592</v>
      </c>
      <c r="J7" s="42"/>
      <c r="K7" s="2"/>
      <c r="L7" s="2"/>
      <c r="M7" s="2"/>
    </row>
    <row r="8" spans="2:14">
      <c r="B8" s="6" t="s">
        <v>19</v>
      </c>
      <c r="C8" s="14">
        <v>4865</v>
      </c>
      <c r="D8" s="15">
        <v>438</v>
      </c>
      <c r="E8" s="16">
        <v>4331</v>
      </c>
      <c r="F8" s="16">
        <v>96</v>
      </c>
      <c r="G8" s="35">
        <v>9.0030832476875648</v>
      </c>
      <c r="H8" s="35">
        <v>89.023638232271324</v>
      </c>
      <c r="I8" s="35">
        <v>1.97327852004111</v>
      </c>
      <c r="J8" s="42"/>
      <c r="K8" s="2"/>
      <c r="L8" s="2"/>
      <c r="M8" s="2"/>
    </row>
    <row r="9" spans="2:14">
      <c r="B9" s="6" t="s">
        <v>25</v>
      </c>
      <c r="C9" s="14">
        <v>83730</v>
      </c>
      <c r="D9" s="15">
        <v>3411</v>
      </c>
      <c r="E9" s="16">
        <v>57952</v>
      </c>
      <c r="F9" s="16">
        <v>22367</v>
      </c>
      <c r="G9" s="35">
        <v>4.0738086707273382</v>
      </c>
      <c r="H9" s="35">
        <v>69.212946375253793</v>
      </c>
      <c r="I9" s="35">
        <v>26.713244954018872</v>
      </c>
      <c r="J9" s="42"/>
    </row>
    <row r="10" spans="2:14">
      <c r="B10" s="7" t="s">
        <v>17</v>
      </c>
      <c r="C10" s="17">
        <v>92432</v>
      </c>
      <c r="D10" s="18">
        <v>4527</v>
      </c>
      <c r="E10" s="17">
        <v>65318</v>
      </c>
      <c r="F10" s="17">
        <v>22587</v>
      </c>
      <c r="G10" s="36">
        <v>4.8976544919508394</v>
      </c>
      <c r="H10" s="36">
        <v>70.66600311580406</v>
      </c>
      <c r="I10" s="36">
        <v>24.436342392245113</v>
      </c>
      <c r="J10" s="42"/>
    </row>
    <row r="11" spans="2:14">
      <c r="B11" s="96" t="s">
        <v>2</v>
      </c>
      <c r="C11" s="97"/>
      <c r="D11" s="97"/>
      <c r="E11" s="97"/>
      <c r="F11" s="97"/>
      <c r="G11" s="97"/>
      <c r="H11" s="97"/>
      <c r="I11" s="98"/>
      <c r="J11" s="42"/>
    </row>
    <row r="12" spans="2:14">
      <c r="B12" s="5" t="s">
        <v>20</v>
      </c>
      <c r="C12" s="19">
        <v>1775</v>
      </c>
      <c r="D12" s="26">
        <v>336</v>
      </c>
      <c r="E12" s="20">
        <v>1377</v>
      </c>
      <c r="F12" s="20">
        <v>62</v>
      </c>
      <c r="G12" s="39">
        <v>18.929577464788732</v>
      </c>
      <c r="H12" s="40">
        <v>77.577464788732399</v>
      </c>
      <c r="I12" s="40">
        <v>3.492957746478873</v>
      </c>
      <c r="J12" s="42"/>
    </row>
    <row r="13" spans="2:14">
      <c r="B13" s="6" t="s">
        <v>18</v>
      </c>
      <c r="C13" s="21">
        <v>1879</v>
      </c>
      <c r="D13" s="22">
        <v>235</v>
      </c>
      <c r="E13" s="23">
        <v>1609</v>
      </c>
      <c r="F13" s="23">
        <v>35</v>
      </c>
      <c r="G13" s="35">
        <v>12.506652474720594</v>
      </c>
      <c r="H13" s="35">
        <v>85.630654603512497</v>
      </c>
      <c r="I13" s="35">
        <v>1.8626929217668973</v>
      </c>
      <c r="J13" s="42"/>
    </row>
    <row r="14" spans="2:14">
      <c r="B14" s="6" t="s">
        <v>19</v>
      </c>
      <c r="C14" s="21">
        <v>5902</v>
      </c>
      <c r="D14" s="22">
        <v>467</v>
      </c>
      <c r="E14" s="23">
        <v>5358</v>
      </c>
      <c r="F14" s="23">
        <v>77</v>
      </c>
      <c r="G14" s="35">
        <v>7.9125720094883087</v>
      </c>
      <c r="H14" s="35">
        <v>90.782785496441889</v>
      </c>
      <c r="I14" s="35">
        <v>1.3046424940698069</v>
      </c>
      <c r="J14" s="42"/>
    </row>
    <row r="15" spans="2:14">
      <c r="B15" s="6" t="s">
        <v>25</v>
      </c>
      <c r="C15" s="21">
        <v>87305</v>
      </c>
      <c r="D15" s="22">
        <v>3274</v>
      </c>
      <c r="E15" s="23">
        <v>39577</v>
      </c>
      <c r="F15" s="23">
        <v>44454</v>
      </c>
      <c r="G15" s="35">
        <v>3.7500715881106461</v>
      </c>
      <c r="H15" s="35">
        <v>45.33188248095756</v>
      </c>
      <c r="I15" s="35">
        <v>50.91804593093179</v>
      </c>
      <c r="J15" s="42"/>
    </row>
    <row r="16" spans="2:14">
      <c r="B16" s="7" t="s">
        <v>17</v>
      </c>
      <c r="C16" s="24">
        <v>96861</v>
      </c>
      <c r="D16" s="27">
        <v>4312</v>
      </c>
      <c r="E16" s="21">
        <v>47921</v>
      </c>
      <c r="F16" s="21">
        <v>44628</v>
      </c>
      <c r="G16" s="35">
        <v>4.4517401224435016</v>
      </c>
      <c r="H16" s="35">
        <v>49.473988498983076</v>
      </c>
      <c r="I16" s="35">
        <v>46.074271378573414</v>
      </c>
      <c r="J16" s="42"/>
    </row>
    <row r="17" spans="2:10">
      <c r="B17" s="84" t="s">
        <v>3</v>
      </c>
      <c r="C17" s="84"/>
      <c r="D17" s="84"/>
      <c r="E17" s="84"/>
      <c r="F17" s="84"/>
      <c r="G17" s="84"/>
      <c r="H17" s="84"/>
      <c r="I17" s="84"/>
      <c r="J17" s="42"/>
    </row>
    <row r="18" spans="2:10">
      <c r="B18" s="5" t="s">
        <v>20</v>
      </c>
      <c r="C18" s="19">
        <v>1349</v>
      </c>
      <c r="D18" s="22">
        <v>330</v>
      </c>
      <c r="E18" s="23">
        <v>956</v>
      </c>
      <c r="F18" s="23">
        <v>63</v>
      </c>
      <c r="G18" s="35">
        <v>24.462564862861381</v>
      </c>
      <c r="H18" s="35">
        <v>70.867309117865091</v>
      </c>
      <c r="I18" s="35">
        <v>4.6701260192735354</v>
      </c>
      <c r="J18" s="42"/>
    </row>
    <row r="19" spans="2:10">
      <c r="B19" s="6" t="s">
        <v>18</v>
      </c>
      <c r="C19" s="21">
        <v>402</v>
      </c>
      <c r="D19" s="22">
        <v>57</v>
      </c>
      <c r="E19" s="23">
        <v>331</v>
      </c>
      <c r="F19" s="23">
        <v>14</v>
      </c>
      <c r="G19" s="35">
        <v>14.17910447761194</v>
      </c>
      <c r="H19" s="35">
        <v>82.338308457711435</v>
      </c>
      <c r="I19" s="35">
        <v>3.4825870646766171</v>
      </c>
      <c r="J19" s="42"/>
    </row>
    <row r="20" spans="2:10">
      <c r="B20" s="6" t="s">
        <v>19</v>
      </c>
      <c r="C20" s="21">
        <v>641</v>
      </c>
      <c r="D20" s="22">
        <v>96</v>
      </c>
      <c r="E20" s="23">
        <v>532</v>
      </c>
      <c r="F20" s="23">
        <v>13</v>
      </c>
      <c r="G20" s="35">
        <v>14.97659906396256</v>
      </c>
      <c r="H20" s="35">
        <v>82.995319812792516</v>
      </c>
      <c r="I20" s="35">
        <v>2.0280811232449301</v>
      </c>
      <c r="J20" s="42"/>
    </row>
    <row r="21" spans="2:10">
      <c r="B21" s="6" t="s">
        <v>25</v>
      </c>
      <c r="C21" s="21">
        <v>28153</v>
      </c>
      <c r="D21" s="22">
        <v>1683</v>
      </c>
      <c r="E21" s="23">
        <v>20363</v>
      </c>
      <c r="F21" s="23">
        <v>6107</v>
      </c>
      <c r="G21" s="35">
        <v>5.9780485205839522</v>
      </c>
      <c r="H21" s="35">
        <v>72.32976947394593</v>
      </c>
      <c r="I21" s="35">
        <v>21.692182005470109</v>
      </c>
      <c r="J21" s="42"/>
    </row>
    <row r="22" spans="2:10">
      <c r="B22" s="7" t="s">
        <v>17</v>
      </c>
      <c r="C22" s="24">
        <v>30545</v>
      </c>
      <c r="D22" s="27">
        <v>2166</v>
      </c>
      <c r="E22" s="21">
        <v>22182</v>
      </c>
      <c r="F22" s="21">
        <v>6197</v>
      </c>
      <c r="G22" s="35">
        <v>7.0911769520379764</v>
      </c>
      <c r="H22" s="35">
        <v>72.620723522671469</v>
      </c>
      <c r="I22" s="35">
        <v>20.288099525290555</v>
      </c>
      <c r="J22" s="42"/>
    </row>
    <row r="23" spans="2:10">
      <c r="B23" s="84" t="s">
        <v>39</v>
      </c>
      <c r="C23" s="84"/>
      <c r="D23" s="84"/>
      <c r="E23" s="84"/>
      <c r="F23" s="84"/>
      <c r="G23" s="84"/>
      <c r="H23" s="84"/>
      <c r="I23" s="84"/>
      <c r="J23" s="42"/>
    </row>
    <row r="24" spans="2:10">
      <c r="B24" s="5" t="s">
        <v>20</v>
      </c>
      <c r="C24" s="19">
        <v>632</v>
      </c>
      <c r="D24" s="22">
        <v>95</v>
      </c>
      <c r="E24" s="23">
        <v>514</v>
      </c>
      <c r="F24" s="23">
        <v>23</v>
      </c>
      <c r="G24" s="35">
        <v>15.031645569620252</v>
      </c>
      <c r="H24" s="35">
        <v>81.329113924050631</v>
      </c>
      <c r="I24" s="35">
        <v>3.6392405063291138</v>
      </c>
      <c r="J24" s="42"/>
    </row>
    <row r="25" spans="2:10">
      <c r="B25" s="6" t="s">
        <v>18</v>
      </c>
      <c r="C25" s="21">
        <v>278</v>
      </c>
      <c r="D25" s="22">
        <v>33</v>
      </c>
      <c r="E25" s="23">
        <v>245</v>
      </c>
      <c r="F25" s="23" t="s">
        <v>40</v>
      </c>
      <c r="G25" s="35">
        <v>11.870503597122301</v>
      </c>
      <c r="H25" s="35">
        <v>88.129496402877692</v>
      </c>
      <c r="I25" s="35" t="s">
        <v>40</v>
      </c>
      <c r="J25" s="42"/>
    </row>
    <row r="26" spans="2:10">
      <c r="B26" s="6" t="s">
        <v>19</v>
      </c>
      <c r="C26" s="21">
        <v>968</v>
      </c>
      <c r="D26" s="22">
        <v>79</v>
      </c>
      <c r="E26" s="23">
        <v>874</v>
      </c>
      <c r="F26" s="23">
        <v>15</v>
      </c>
      <c r="G26" s="35">
        <v>8.1611570247933898</v>
      </c>
      <c r="H26" s="35">
        <v>90.289256198347118</v>
      </c>
      <c r="I26" s="35">
        <v>1.5495867768595042</v>
      </c>
      <c r="J26" s="42"/>
    </row>
    <row r="27" spans="2:10">
      <c r="B27" s="6" t="s">
        <v>25</v>
      </c>
      <c r="C27" s="21">
        <v>19127</v>
      </c>
      <c r="D27" s="22">
        <v>394</v>
      </c>
      <c r="E27" s="23">
        <v>17018</v>
      </c>
      <c r="F27" s="23">
        <v>1715</v>
      </c>
      <c r="G27" s="35">
        <v>2.059915302974852</v>
      </c>
      <c r="H27" s="35">
        <v>88.973702096512781</v>
      </c>
      <c r="I27" s="35">
        <v>8.9663826005123646</v>
      </c>
      <c r="J27" s="42"/>
    </row>
    <row r="28" spans="2:10">
      <c r="B28" s="7" t="s">
        <v>17</v>
      </c>
      <c r="C28" s="24">
        <v>21005</v>
      </c>
      <c r="D28" s="27">
        <v>601</v>
      </c>
      <c r="E28" s="21">
        <v>18651</v>
      </c>
      <c r="F28" s="21">
        <v>1753</v>
      </c>
      <c r="G28" s="35">
        <v>2.8612235182099499</v>
      </c>
      <c r="H28" s="35">
        <v>88.793144489407283</v>
      </c>
      <c r="I28" s="35">
        <v>8.3456319923827653</v>
      </c>
      <c r="J28" s="42"/>
    </row>
    <row r="29" spans="2:10">
      <c r="B29" s="84" t="s">
        <v>26</v>
      </c>
      <c r="C29" s="84"/>
      <c r="D29" s="84"/>
      <c r="E29" s="84"/>
      <c r="F29" s="84"/>
      <c r="G29" s="84"/>
      <c r="H29" s="84"/>
      <c r="I29" s="84"/>
      <c r="J29" s="42"/>
    </row>
    <row r="30" spans="2:10">
      <c r="B30" s="5" t="s">
        <v>20</v>
      </c>
      <c r="C30" s="19">
        <v>297</v>
      </c>
      <c r="D30" s="22">
        <v>124</v>
      </c>
      <c r="E30" s="23">
        <v>150</v>
      </c>
      <c r="F30" s="23">
        <v>23</v>
      </c>
      <c r="G30" s="38">
        <v>41.750841750841751</v>
      </c>
      <c r="H30" s="35">
        <v>50.505050505050505</v>
      </c>
      <c r="I30" s="38">
        <v>7.7441077441077439</v>
      </c>
      <c r="J30" s="42"/>
    </row>
    <row r="31" spans="2:10">
      <c r="B31" s="6" t="s">
        <v>18</v>
      </c>
      <c r="C31" s="21">
        <v>76</v>
      </c>
      <c r="D31" s="27">
        <v>29</v>
      </c>
      <c r="E31" s="21">
        <v>44</v>
      </c>
      <c r="F31" s="21">
        <v>3</v>
      </c>
      <c r="G31" s="38">
        <v>38.15789473684211</v>
      </c>
      <c r="H31" s="38">
        <v>57.894736842105267</v>
      </c>
      <c r="I31" s="38">
        <v>3.9473684210526314</v>
      </c>
      <c r="J31" s="42"/>
    </row>
    <row r="32" spans="2:10">
      <c r="B32" s="6" t="s">
        <v>19</v>
      </c>
      <c r="C32" s="21">
        <v>41</v>
      </c>
      <c r="D32" s="22">
        <v>8</v>
      </c>
      <c r="E32" s="23">
        <v>33</v>
      </c>
      <c r="F32" s="23" t="s">
        <v>40</v>
      </c>
      <c r="G32" s="38">
        <v>19.512195121951219</v>
      </c>
      <c r="H32" s="35">
        <v>80.487804878048792</v>
      </c>
      <c r="I32" s="38" t="s">
        <v>40</v>
      </c>
      <c r="J32" s="42"/>
    </row>
    <row r="33" spans="2:10">
      <c r="B33" s="6" t="s">
        <v>25</v>
      </c>
      <c r="C33" s="21">
        <v>4545</v>
      </c>
      <c r="D33" s="22">
        <v>222</v>
      </c>
      <c r="E33" s="23">
        <v>3242</v>
      </c>
      <c r="F33" s="23">
        <v>1081</v>
      </c>
      <c r="G33" s="35">
        <v>4.8844884488448841</v>
      </c>
      <c r="H33" s="35">
        <v>71.331133113311324</v>
      </c>
      <c r="I33" s="35">
        <v>23.784378437843785</v>
      </c>
      <c r="J33" s="42"/>
    </row>
    <row r="34" spans="2:10">
      <c r="B34" s="7" t="s">
        <v>17</v>
      </c>
      <c r="C34" s="21">
        <v>4959</v>
      </c>
      <c r="D34" s="21">
        <v>383</v>
      </c>
      <c r="E34" s="21">
        <v>3469</v>
      </c>
      <c r="F34" s="21">
        <v>1107</v>
      </c>
      <c r="G34" s="35">
        <v>7.7233313167977418</v>
      </c>
      <c r="H34" s="35">
        <v>69.95361968138738</v>
      </c>
      <c r="I34" s="35">
        <v>22.323049001814883</v>
      </c>
      <c r="J34" s="42"/>
    </row>
    <row r="35" spans="2:10">
      <c r="B35" s="84" t="s">
        <v>5</v>
      </c>
      <c r="C35" s="84"/>
      <c r="D35" s="84"/>
      <c r="E35" s="84"/>
      <c r="F35" s="84"/>
      <c r="G35" s="84"/>
      <c r="H35" s="84"/>
      <c r="I35" s="84"/>
      <c r="J35" s="42"/>
    </row>
    <row r="36" spans="2:10">
      <c r="B36" s="5" t="s">
        <v>20</v>
      </c>
      <c r="C36" s="19">
        <v>1110</v>
      </c>
      <c r="D36" s="22">
        <v>560</v>
      </c>
      <c r="E36" s="23">
        <v>466</v>
      </c>
      <c r="F36" s="23">
        <v>84</v>
      </c>
      <c r="G36" s="35">
        <v>50.450450450450447</v>
      </c>
      <c r="H36" s="35">
        <v>41.981981981981981</v>
      </c>
      <c r="I36" s="35">
        <v>7.5675675675675684</v>
      </c>
      <c r="J36" s="42"/>
    </row>
    <row r="37" spans="2:10">
      <c r="B37" s="6" t="s">
        <v>18</v>
      </c>
      <c r="C37" s="21">
        <v>124</v>
      </c>
      <c r="D37" s="22">
        <v>46</v>
      </c>
      <c r="E37" s="23">
        <v>69</v>
      </c>
      <c r="F37" s="23">
        <v>9</v>
      </c>
      <c r="G37" s="35">
        <v>37.096774193548384</v>
      </c>
      <c r="H37" s="35">
        <v>55.645161290322577</v>
      </c>
      <c r="I37" s="35">
        <v>7.2580645161290329</v>
      </c>
      <c r="J37" s="42"/>
    </row>
    <row r="38" spans="2:10">
      <c r="B38" s="6" t="s">
        <v>19</v>
      </c>
      <c r="C38" s="21">
        <v>155</v>
      </c>
      <c r="D38" s="22">
        <v>20</v>
      </c>
      <c r="E38" s="23">
        <v>127</v>
      </c>
      <c r="F38" s="23">
        <v>8</v>
      </c>
      <c r="G38" s="35">
        <v>12.903225806451612</v>
      </c>
      <c r="H38" s="35">
        <v>81.935483870967744</v>
      </c>
      <c r="I38" s="35">
        <v>5.161290322580645</v>
      </c>
      <c r="J38" s="42"/>
    </row>
    <row r="39" spans="2:10">
      <c r="B39" s="6" t="s">
        <v>25</v>
      </c>
      <c r="C39" s="21">
        <v>13937</v>
      </c>
      <c r="D39" s="22">
        <v>702</v>
      </c>
      <c r="E39" s="23">
        <v>8237</v>
      </c>
      <c r="F39" s="23">
        <v>4998</v>
      </c>
      <c r="G39" s="35">
        <v>5.0369519982779654</v>
      </c>
      <c r="H39" s="35">
        <v>59.101671808854128</v>
      </c>
      <c r="I39" s="35">
        <v>35.861376192867908</v>
      </c>
      <c r="J39" s="42"/>
    </row>
    <row r="40" spans="2:10">
      <c r="B40" s="7" t="s">
        <v>17</v>
      </c>
      <c r="C40" s="24">
        <v>15326</v>
      </c>
      <c r="D40" s="27">
        <v>1328</v>
      </c>
      <c r="E40" s="21">
        <v>8899</v>
      </c>
      <c r="F40" s="21">
        <v>5099</v>
      </c>
      <c r="G40" s="35">
        <v>8.6650137022054032</v>
      </c>
      <c r="H40" s="35">
        <v>58.064726608377917</v>
      </c>
      <c r="I40" s="35">
        <v>33.270259689416676</v>
      </c>
      <c r="J40" s="42"/>
    </row>
    <row r="41" spans="2:10">
      <c r="B41" s="84" t="s">
        <v>6</v>
      </c>
      <c r="C41" s="84"/>
      <c r="D41" s="84"/>
      <c r="E41" s="84"/>
      <c r="F41" s="84"/>
      <c r="G41" s="84"/>
      <c r="H41" s="84"/>
      <c r="I41" s="84"/>
      <c r="J41" s="42"/>
    </row>
    <row r="42" spans="2:10">
      <c r="B42" s="5" t="s">
        <v>20</v>
      </c>
      <c r="C42" s="19">
        <v>2189</v>
      </c>
      <c r="D42" s="22">
        <v>604</v>
      </c>
      <c r="E42" s="23">
        <v>1521</v>
      </c>
      <c r="F42" s="23">
        <v>64</v>
      </c>
      <c r="G42" s="35">
        <v>27.592507994518044</v>
      </c>
      <c r="H42" s="35">
        <v>69.483782549109179</v>
      </c>
      <c r="I42" s="35">
        <v>2.923709456372773</v>
      </c>
      <c r="J42" s="42"/>
    </row>
    <row r="43" spans="2:10">
      <c r="B43" s="6" t="s">
        <v>18</v>
      </c>
      <c r="C43" s="21">
        <v>795</v>
      </c>
      <c r="D43" s="22">
        <v>186</v>
      </c>
      <c r="E43" s="23">
        <v>598</v>
      </c>
      <c r="F43" s="23">
        <v>11</v>
      </c>
      <c r="G43" s="35">
        <v>23.39622641509434</v>
      </c>
      <c r="H43" s="35">
        <v>75.220125786163521</v>
      </c>
      <c r="I43" s="35">
        <v>1.3836477987421385</v>
      </c>
      <c r="J43" s="42"/>
    </row>
    <row r="44" spans="2:10">
      <c r="B44" s="6" t="s">
        <v>19</v>
      </c>
      <c r="C44" s="21">
        <v>1136</v>
      </c>
      <c r="D44" s="22">
        <v>199</v>
      </c>
      <c r="E44" s="23">
        <v>915</v>
      </c>
      <c r="F44" s="23">
        <v>22</v>
      </c>
      <c r="G44" s="35">
        <v>17.517605633802816</v>
      </c>
      <c r="H44" s="35">
        <v>80.545774647887328</v>
      </c>
      <c r="I44" s="35">
        <v>1.936619718309859</v>
      </c>
      <c r="J44" s="42"/>
    </row>
    <row r="45" spans="2:10">
      <c r="B45" s="6" t="s">
        <v>25</v>
      </c>
      <c r="C45" s="21">
        <v>45902</v>
      </c>
      <c r="D45" s="22">
        <v>3789</v>
      </c>
      <c r="E45" s="23">
        <v>31513</v>
      </c>
      <c r="F45" s="23">
        <v>10600</v>
      </c>
      <c r="G45" s="35">
        <v>8.2545422857391824</v>
      </c>
      <c r="H45" s="35">
        <v>68.652782013855614</v>
      </c>
      <c r="I45" s="35">
        <v>23.092675700405209</v>
      </c>
      <c r="J45" s="42"/>
    </row>
    <row r="46" spans="2:10">
      <c r="B46" s="7" t="s">
        <v>17</v>
      </c>
      <c r="C46" s="24">
        <v>50022</v>
      </c>
      <c r="D46" s="27">
        <v>4778</v>
      </c>
      <c r="E46" s="21">
        <v>34547</v>
      </c>
      <c r="F46" s="21">
        <v>10697</v>
      </c>
      <c r="G46" s="35">
        <v>9.5517972092279404</v>
      </c>
      <c r="H46" s="35">
        <v>69.063612010715275</v>
      </c>
      <c r="I46" s="35">
        <v>21.384590780056776</v>
      </c>
      <c r="J46" s="42"/>
    </row>
    <row r="47" spans="2:10">
      <c r="B47" s="84" t="s">
        <v>7</v>
      </c>
      <c r="C47" s="84"/>
      <c r="D47" s="84"/>
      <c r="E47" s="84"/>
      <c r="F47" s="84"/>
      <c r="G47" s="84"/>
      <c r="H47" s="84"/>
      <c r="I47" s="84"/>
      <c r="J47" s="42"/>
    </row>
    <row r="48" spans="2:10">
      <c r="B48" s="5" t="s">
        <v>20</v>
      </c>
      <c r="C48" s="19">
        <v>476</v>
      </c>
      <c r="D48" s="22">
        <v>109</v>
      </c>
      <c r="E48" s="23">
        <v>335</v>
      </c>
      <c r="F48" s="23">
        <v>32</v>
      </c>
      <c r="G48" s="35">
        <v>22.899159663865547</v>
      </c>
      <c r="H48" s="35">
        <v>70.378151260504211</v>
      </c>
      <c r="I48" s="35">
        <v>6.7226890756302522</v>
      </c>
      <c r="J48" s="42"/>
    </row>
    <row r="49" spans="2:10">
      <c r="B49" s="6" t="s">
        <v>18</v>
      </c>
      <c r="C49" s="21">
        <v>292</v>
      </c>
      <c r="D49" s="22">
        <v>40</v>
      </c>
      <c r="E49" s="23">
        <v>244</v>
      </c>
      <c r="F49" s="23">
        <v>8</v>
      </c>
      <c r="G49" s="35">
        <v>13.698630136986301</v>
      </c>
      <c r="H49" s="35">
        <v>83.561643835616437</v>
      </c>
      <c r="I49" s="35">
        <v>2.7397260273972601</v>
      </c>
      <c r="J49" s="42"/>
    </row>
    <row r="50" spans="2:10">
      <c r="B50" s="6" t="s">
        <v>19</v>
      </c>
      <c r="C50" s="21">
        <v>476</v>
      </c>
      <c r="D50" s="22">
        <v>48</v>
      </c>
      <c r="E50" s="23">
        <v>418</v>
      </c>
      <c r="F50" s="23">
        <v>10</v>
      </c>
      <c r="G50" s="35">
        <v>10.084033613445378</v>
      </c>
      <c r="H50" s="35">
        <v>87.815126050420162</v>
      </c>
      <c r="I50" s="35">
        <v>2.1008403361344539</v>
      </c>
      <c r="J50" s="42"/>
    </row>
    <row r="51" spans="2:10">
      <c r="B51" s="6" t="s">
        <v>25</v>
      </c>
      <c r="C51" s="21">
        <v>11249</v>
      </c>
      <c r="D51" s="22">
        <v>273</v>
      </c>
      <c r="E51" s="23">
        <v>10073</v>
      </c>
      <c r="F51" s="23">
        <v>903</v>
      </c>
      <c r="G51" s="35">
        <v>2.4268823895457374</v>
      </c>
      <c r="H51" s="35">
        <v>89.545737398879893</v>
      </c>
      <c r="I51" s="35">
        <v>8.0273802115743624</v>
      </c>
      <c r="J51" s="42"/>
    </row>
    <row r="52" spans="2:10">
      <c r="B52" s="7" t="s">
        <v>17</v>
      </c>
      <c r="C52" s="21">
        <v>12493</v>
      </c>
      <c r="D52" s="21">
        <v>470</v>
      </c>
      <c r="E52" s="21">
        <v>11070</v>
      </c>
      <c r="F52" s="21">
        <v>953</v>
      </c>
      <c r="G52" s="35">
        <v>3.7621067797966861</v>
      </c>
      <c r="H52" s="35">
        <v>88.609621387977271</v>
      </c>
      <c r="I52" s="35">
        <v>7.628271832226047</v>
      </c>
      <c r="J52" s="42"/>
    </row>
    <row r="53" spans="2:10">
      <c r="B53" s="84" t="s">
        <v>8</v>
      </c>
      <c r="C53" s="84"/>
      <c r="D53" s="84"/>
      <c r="E53" s="84"/>
      <c r="F53" s="84"/>
      <c r="G53" s="84"/>
      <c r="H53" s="84"/>
      <c r="I53" s="84"/>
      <c r="J53" s="42"/>
    </row>
    <row r="54" spans="2:10">
      <c r="B54" s="5" t="s">
        <v>20</v>
      </c>
      <c r="C54" s="19">
        <v>2325</v>
      </c>
      <c r="D54" s="22">
        <v>521</v>
      </c>
      <c r="E54" s="23">
        <v>1747</v>
      </c>
      <c r="F54" s="23">
        <v>57</v>
      </c>
      <c r="G54" s="35">
        <v>22.408602150537636</v>
      </c>
      <c r="H54" s="35">
        <v>75.13978494623656</v>
      </c>
      <c r="I54" s="35">
        <v>2.4516129032258065</v>
      </c>
      <c r="J54" s="42"/>
    </row>
    <row r="55" spans="2:10">
      <c r="B55" s="6" t="s">
        <v>18</v>
      </c>
      <c r="C55" s="21">
        <v>834</v>
      </c>
      <c r="D55" s="22">
        <v>103</v>
      </c>
      <c r="E55" s="23">
        <v>715</v>
      </c>
      <c r="F55" s="23">
        <v>16</v>
      </c>
      <c r="G55" s="35">
        <v>12.350119904076738</v>
      </c>
      <c r="H55" s="35">
        <v>85.731414868105517</v>
      </c>
      <c r="I55" s="35">
        <v>1.9184652278177456</v>
      </c>
      <c r="J55" s="42"/>
    </row>
    <row r="56" spans="2:10">
      <c r="B56" s="6" t="s">
        <v>19</v>
      </c>
      <c r="C56" s="21">
        <v>2322</v>
      </c>
      <c r="D56" s="22">
        <v>174</v>
      </c>
      <c r="E56" s="23">
        <v>2110</v>
      </c>
      <c r="F56" s="23">
        <v>38</v>
      </c>
      <c r="G56" s="35">
        <v>7.4935400516795871</v>
      </c>
      <c r="H56" s="35">
        <v>90.869939707149001</v>
      </c>
      <c r="I56" s="35">
        <v>1.6365202411714039</v>
      </c>
      <c r="J56" s="42"/>
    </row>
    <row r="57" spans="2:10">
      <c r="B57" s="6" t="s">
        <v>25</v>
      </c>
      <c r="C57" s="21">
        <v>50444</v>
      </c>
      <c r="D57" s="22">
        <v>1443</v>
      </c>
      <c r="E57" s="23">
        <v>34829</v>
      </c>
      <c r="F57" s="23">
        <v>14172</v>
      </c>
      <c r="G57" s="35">
        <v>2.8605978907303147</v>
      </c>
      <c r="H57" s="35">
        <v>69.044881452700025</v>
      </c>
      <c r="I57" s="35">
        <v>28.09452065656966</v>
      </c>
      <c r="J57" s="42"/>
    </row>
    <row r="58" spans="2:10">
      <c r="B58" s="7" t="s">
        <v>17</v>
      </c>
      <c r="C58" s="21">
        <v>55925</v>
      </c>
      <c r="D58" s="21">
        <v>2241</v>
      </c>
      <c r="E58" s="21">
        <v>39401</v>
      </c>
      <c r="F58" s="21">
        <v>14283</v>
      </c>
      <c r="G58" s="35">
        <v>4.0071524362986146</v>
      </c>
      <c r="H58" s="35">
        <v>70.453285650424675</v>
      </c>
      <c r="I58" s="35">
        <v>25.53956191327671</v>
      </c>
      <c r="J58" s="42"/>
    </row>
    <row r="59" spans="2:10">
      <c r="B59" s="84" t="s">
        <v>35</v>
      </c>
      <c r="C59" s="84"/>
      <c r="D59" s="84"/>
      <c r="E59" s="84"/>
      <c r="F59" s="84"/>
      <c r="G59" s="84"/>
      <c r="H59" s="84"/>
      <c r="I59" s="84"/>
      <c r="J59" s="42"/>
    </row>
    <row r="60" spans="2:10">
      <c r="B60" s="5" t="s">
        <v>20</v>
      </c>
      <c r="C60" s="19">
        <v>6038</v>
      </c>
      <c r="D60" s="28">
        <v>952</v>
      </c>
      <c r="E60" s="29">
        <v>5007</v>
      </c>
      <c r="F60" s="29">
        <v>79</v>
      </c>
      <c r="G60" s="35">
        <v>15.76681020205366</v>
      </c>
      <c r="H60" s="35">
        <v>82.92480953958264</v>
      </c>
      <c r="I60" s="35">
        <v>1.3083802583636965</v>
      </c>
      <c r="J60" s="42"/>
    </row>
    <row r="61" spans="2:10">
      <c r="B61" s="6" t="s">
        <v>18</v>
      </c>
      <c r="C61" s="21">
        <v>1795</v>
      </c>
      <c r="D61" s="22">
        <v>192</v>
      </c>
      <c r="E61" s="23">
        <v>1583</v>
      </c>
      <c r="F61" s="23">
        <v>20</v>
      </c>
      <c r="G61" s="35">
        <v>10.696378830083566</v>
      </c>
      <c r="H61" s="35">
        <v>88.189415041782723</v>
      </c>
      <c r="I61" s="35">
        <v>1.1142061281337048</v>
      </c>
      <c r="J61" s="42"/>
    </row>
    <row r="62" spans="2:10">
      <c r="B62" s="6" t="s">
        <v>19</v>
      </c>
      <c r="C62" s="21">
        <v>2033</v>
      </c>
      <c r="D62" s="22">
        <v>206</v>
      </c>
      <c r="E62" s="23">
        <v>1820</v>
      </c>
      <c r="F62" s="23">
        <v>7</v>
      </c>
      <c r="G62" s="35">
        <v>10.132808657156911</v>
      </c>
      <c r="H62" s="35">
        <v>89.522872602065917</v>
      </c>
      <c r="I62" s="35">
        <v>0.34431874077717661</v>
      </c>
      <c r="J62" s="42"/>
    </row>
    <row r="63" spans="2:10">
      <c r="B63" s="6" t="s">
        <v>25</v>
      </c>
      <c r="C63" s="21">
        <v>104695</v>
      </c>
      <c r="D63" s="22">
        <v>4313</v>
      </c>
      <c r="E63" s="23">
        <v>76167</v>
      </c>
      <c r="F63" s="23">
        <v>24215</v>
      </c>
      <c r="G63" s="35">
        <v>4.1195854625340278</v>
      </c>
      <c r="H63" s="35">
        <v>72.751325278189029</v>
      </c>
      <c r="I63" s="35">
        <v>23.129089259276945</v>
      </c>
      <c r="J63" s="42"/>
    </row>
    <row r="64" spans="2:10">
      <c r="B64" s="7" t="s">
        <v>17</v>
      </c>
      <c r="C64" s="24">
        <v>114561</v>
      </c>
      <c r="D64" s="27">
        <v>5663</v>
      </c>
      <c r="E64" s="21">
        <v>84577</v>
      </c>
      <c r="F64" s="21">
        <v>24321</v>
      </c>
      <c r="G64" s="35">
        <v>4.943218023585688</v>
      </c>
      <c r="H64" s="35">
        <v>73.82704410750604</v>
      </c>
      <c r="I64" s="35">
        <v>21.229737868908266</v>
      </c>
      <c r="J64" s="42"/>
    </row>
    <row r="65" spans="2:10">
      <c r="B65" s="84" t="s">
        <v>9</v>
      </c>
      <c r="C65" s="84"/>
      <c r="D65" s="84"/>
      <c r="E65" s="84"/>
      <c r="F65" s="84"/>
      <c r="G65" s="84"/>
      <c r="H65" s="84"/>
      <c r="I65" s="84"/>
      <c r="J65" s="42"/>
    </row>
    <row r="66" spans="2:10">
      <c r="B66" s="5" t="s">
        <v>20</v>
      </c>
      <c r="C66" s="19">
        <v>1365</v>
      </c>
      <c r="D66" s="28">
        <v>199</v>
      </c>
      <c r="E66" s="29">
        <v>1140</v>
      </c>
      <c r="F66" s="29">
        <v>26</v>
      </c>
      <c r="G66" s="35">
        <v>14.57875457875458</v>
      </c>
      <c r="H66" s="35">
        <v>83.516483516483518</v>
      </c>
      <c r="I66" s="35">
        <v>1.9047619047619049</v>
      </c>
      <c r="J66" s="42"/>
    </row>
    <row r="67" spans="2:10">
      <c r="B67" s="6" t="s">
        <v>18</v>
      </c>
      <c r="C67" s="21">
        <v>373</v>
      </c>
      <c r="D67" s="22">
        <v>45</v>
      </c>
      <c r="E67" s="23">
        <v>318</v>
      </c>
      <c r="F67" s="23">
        <v>10</v>
      </c>
      <c r="G67" s="35">
        <v>12.064343163538874</v>
      </c>
      <c r="H67" s="35">
        <v>85.254691689008041</v>
      </c>
      <c r="I67" s="35">
        <v>2.6809651474530831</v>
      </c>
      <c r="J67" s="42"/>
    </row>
    <row r="68" spans="2:10">
      <c r="B68" s="6" t="s">
        <v>19</v>
      </c>
      <c r="C68" s="21">
        <v>708</v>
      </c>
      <c r="D68" s="22">
        <v>60</v>
      </c>
      <c r="E68" s="23">
        <v>636</v>
      </c>
      <c r="F68" s="23">
        <v>12</v>
      </c>
      <c r="G68" s="35">
        <v>8.4745762711864394</v>
      </c>
      <c r="H68" s="35">
        <v>89.830508474576277</v>
      </c>
      <c r="I68" s="35">
        <v>1.6949152542372881</v>
      </c>
      <c r="J68" s="42"/>
    </row>
    <row r="69" spans="2:10">
      <c r="B69" s="6" t="s">
        <v>25</v>
      </c>
      <c r="C69" s="21">
        <v>29083</v>
      </c>
      <c r="D69" s="30">
        <v>1049</v>
      </c>
      <c r="E69" s="31">
        <v>21148</v>
      </c>
      <c r="F69" s="31">
        <v>6886</v>
      </c>
      <c r="G69" s="35">
        <v>3.6069181308668292</v>
      </c>
      <c r="H69" s="35">
        <v>72.716019667847192</v>
      </c>
      <c r="I69" s="35">
        <v>23.677062201285974</v>
      </c>
      <c r="J69" s="42"/>
    </row>
    <row r="70" spans="2:10">
      <c r="B70" s="7" t="s">
        <v>17</v>
      </c>
      <c r="C70" s="24">
        <v>31529</v>
      </c>
      <c r="D70" s="27">
        <v>1353</v>
      </c>
      <c r="E70" s="21">
        <v>23242</v>
      </c>
      <c r="F70" s="21">
        <v>6934</v>
      </c>
      <c r="G70" s="35">
        <v>4.2912873862158651</v>
      </c>
      <c r="H70" s="35">
        <v>73.716261219829363</v>
      </c>
      <c r="I70" s="35">
        <v>21.99245139395477</v>
      </c>
      <c r="J70" s="42"/>
    </row>
    <row r="71" spans="2:10">
      <c r="B71" s="84" t="s">
        <v>38</v>
      </c>
      <c r="C71" s="84"/>
      <c r="D71" s="84"/>
      <c r="E71" s="84"/>
      <c r="F71" s="84"/>
      <c r="G71" s="84"/>
      <c r="H71" s="84"/>
      <c r="I71" s="84"/>
      <c r="J71" s="42"/>
    </row>
    <row r="72" spans="2:10">
      <c r="B72" s="5" t="s">
        <v>20</v>
      </c>
      <c r="C72" s="21">
        <v>343</v>
      </c>
      <c r="D72" s="21">
        <v>66</v>
      </c>
      <c r="E72" s="21">
        <v>270</v>
      </c>
      <c r="F72" s="21">
        <v>7</v>
      </c>
      <c r="G72" s="37">
        <v>19.241982507288629</v>
      </c>
      <c r="H72" s="37">
        <v>78.717201166180757</v>
      </c>
      <c r="I72" s="37">
        <v>2.0408163265306123</v>
      </c>
      <c r="J72" s="42"/>
    </row>
    <row r="73" spans="2:10">
      <c r="B73" s="6" t="s">
        <v>18</v>
      </c>
      <c r="C73" s="21">
        <v>48</v>
      </c>
      <c r="D73" s="27">
        <v>3</v>
      </c>
      <c r="E73" s="21">
        <v>41</v>
      </c>
      <c r="F73" s="21">
        <v>4</v>
      </c>
      <c r="G73" s="37">
        <v>6.25</v>
      </c>
      <c r="H73" s="37">
        <v>85.416666666666657</v>
      </c>
      <c r="I73" s="37">
        <v>8.3333333333333321</v>
      </c>
      <c r="J73" s="42"/>
    </row>
    <row r="74" spans="2:10">
      <c r="B74" s="6" t="s">
        <v>19</v>
      </c>
      <c r="C74" s="21">
        <v>82</v>
      </c>
      <c r="D74" s="22">
        <v>9</v>
      </c>
      <c r="E74" s="23">
        <v>73</v>
      </c>
      <c r="F74" s="23" t="s">
        <v>40</v>
      </c>
      <c r="G74" s="35">
        <v>10.975609756097562</v>
      </c>
      <c r="H74" s="35">
        <v>89.024390243902445</v>
      </c>
      <c r="I74" s="25" t="s">
        <v>40</v>
      </c>
      <c r="J74" s="42"/>
    </row>
    <row r="75" spans="2:10">
      <c r="B75" s="6" t="s">
        <v>25</v>
      </c>
      <c r="C75" s="21">
        <v>6132</v>
      </c>
      <c r="D75" s="30">
        <v>129</v>
      </c>
      <c r="E75" s="31">
        <v>4217</v>
      </c>
      <c r="F75" s="31">
        <v>1786</v>
      </c>
      <c r="G75" s="35">
        <v>2.1037181996086103</v>
      </c>
      <c r="H75" s="35">
        <v>68.770384866275279</v>
      </c>
      <c r="I75" s="35">
        <v>29.125896934116113</v>
      </c>
      <c r="J75" s="42"/>
    </row>
    <row r="76" spans="2:10">
      <c r="B76" s="7" t="s">
        <v>17</v>
      </c>
      <c r="C76" s="21">
        <v>6605</v>
      </c>
      <c r="D76" s="21">
        <v>207</v>
      </c>
      <c r="E76" s="21">
        <v>4601</v>
      </c>
      <c r="F76" s="21">
        <v>1797</v>
      </c>
      <c r="G76" s="35">
        <v>3.133989401968206</v>
      </c>
      <c r="H76" s="35">
        <v>69.659348978046935</v>
      </c>
      <c r="I76" s="35">
        <v>27.206661619984864</v>
      </c>
      <c r="J76" s="42"/>
    </row>
    <row r="77" spans="2:10">
      <c r="B77" s="84" t="s">
        <v>10</v>
      </c>
      <c r="C77" s="84"/>
      <c r="D77" s="84"/>
      <c r="E77" s="84"/>
      <c r="F77" s="84"/>
      <c r="G77" s="84"/>
      <c r="H77" s="84"/>
      <c r="I77" s="84"/>
      <c r="J77" s="42"/>
    </row>
    <row r="78" spans="2:10">
      <c r="B78" s="5" t="s">
        <v>20</v>
      </c>
      <c r="C78" s="19">
        <v>2063</v>
      </c>
      <c r="D78" s="28">
        <v>1218</v>
      </c>
      <c r="E78" s="29">
        <v>801</v>
      </c>
      <c r="F78" s="29">
        <v>44</v>
      </c>
      <c r="G78" s="35">
        <v>59.040232670867667</v>
      </c>
      <c r="H78" s="35">
        <v>38.826951042171594</v>
      </c>
      <c r="I78" s="35">
        <v>2.1328162869607366</v>
      </c>
      <c r="J78" s="42"/>
    </row>
    <row r="79" spans="2:10">
      <c r="B79" s="6" t="s">
        <v>18</v>
      </c>
      <c r="C79" s="21">
        <v>778</v>
      </c>
      <c r="D79" s="22">
        <v>349</v>
      </c>
      <c r="E79" s="23">
        <v>412</v>
      </c>
      <c r="F79" s="23">
        <v>17</v>
      </c>
      <c r="G79" s="35">
        <v>44.858611825192803</v>
      </c>
      <c r="H79" s="35">
        <v>52.956298200514141</v>
      </c>
      <c r="I79" s="35">
        <v>2.1850899742930592</v>
      </c>
      <c r="J79" s="42"/>
    </row>
    <row r="80" spans="2:10">
      <c r="B80" s="6" t="s">
        <v>19</v>
      </c>
      <c r="C80" s="21">
        <v>719</v>
      </c>
      <c r="D80" s="22">
        <v>180</v>
      </c>
      <c r="E80" s="23">
        <v>526</v>
      </c>
      <c r="F80" s="23">
        <v>13</v>
      </c>
      <c r="G80" s="35">
        <v>25.034770514603615</v>
      </c>
      <c r="H80" s="35">
        <v>73.157162726008337</v>
      </c>
      <c r="I80" s="35">
        <v>1.8080667593880391</v>
      </c>
      <c r="J80" s="42"/>
    </row>
    <row r="81" spans="2:10">
      <c r="B81" s="6" t="s">
        <v>25</v>
      </c>
      <c r="C81" s="21">
        <v>31046</v>
      </c>
      <c r="D81" s="30">
        <v>1717</v>
      </c>
      <c r="E81" s="31">
        <v>27136</v>
      </c>
      <c r="F81" s="31">
        <v>2193</v>
      </c>
      <c r="G81" s="35">
        <v>5.5305031243960574</v>
      </c>
      <c r="H81" s="35">
        <v>87.405784964246607</v>
      </c>
      <c r="I81" s="35">
        <v>7.0637119113573412</v>
      </c>
      <c r="J81" s="42"/>
    </row>
    <row r="82" spans="2:10">
      <c r="B82" s="7" t="s">
        <v>17</v>
      </c>
      <c r="C82" s="21">
        <v>34606</v>
      </c>
      <c r="D82" s="21">
        <v>3464</v>
      </c>
      <c r="E82" s="21">
        <v>28875</v>
      </c>
      <c r="F82" s="21">
        <v>2267</v>
      </c>
      <c r="G82" s="35">
        <v>10.009824885857943</v>
      </c>
      <c r="H82" s="35">
        <v>83.439287984742521</v>
      </c>
      <c r="I82" s="35">
        <v>6.5508871293995252</v>
      </c>
      <c r="J82" s="42"/>
    </row>
    <row r="83" spans="2:10">
      <c r="B83" s="80" t="s">
        <v>11</v>
      </c>
      <c r="C83" s="81"/>
      <c r="D83" s="81"/>
      <c r="E83" s="81"/>
      <c r="F83" s="81"/>
      <c r="G83" s="81"/>
      <c r="H83" s="81"/>
      <c r="I83" s="82"/>
      <c r="J83" s="42"/>
    </row>
    <row r="84" spans="2:10">
      <c r="B84" s="5" t="s">
        <v>20</v>
      </c>
      <c r="C84" s="19">
        <v>452</v>
      </c>
      <c r="D84" s="30">
        <v>95</v>
      </c>
      <c r="E84" s="31">
        <v>347</v>
      </c>
      <c r="F84" s="31">
        <v>10</v>
      </c>
      <c r="G84" s="35">
        <v>21.017699115044248</v>
      </c>
      <c r="H84" s="35">
        <v>76.769911504424783</v>
      </c>
      <c r="I84" s="35">
        <v>2.2123893805309733</v>
      </c>
      <c r="J84" s="42"/>
    </row>
    <row r="85" spans="2:10">
      <c r="B85" s="6" t="s">
        <v>18</v>
      </c>
      <c r="C85" s="21">
        <v>404</v>
      </c>
      <c r="D85" s="22">
        <v>88</v>
      </c>
      <c r="E85" s="23">
        <v>309</v>
      </c>
      <c r="F85" s="23">
        <v>7</v>
      </c>
      <c r="G85" s="35">
        <v>21.782178217821784</v>
      </c>
      <c r="H85" s="35">
        <v>76.485148514851488</v>
      </c>
      <c r="I85" s="35">
        <v>1.7326732673267329</v>
      </c>
      <c r="J85" s="42"/>
    </row>
    <row r="86" spans="2:10">
      <c r="B86" s="6" t="s">
        <v>19</v>
      </c>
      <c r="C86" s="21">
        <v>1034</v>
      </c>
      <c r="D86" s="22">
        <v>103</v>
      </c>
      <c r="E86" s="23">
        <v>921</v>
      </c>
      <c r="F86" s="23">
        <v>10</v>
      </c>
      <c r="G86" s="35">
        <v>9.9613152804642162</v>
      </c>
      <c r="H86" s="35">
        <v>89.071566731141189</v>
      </c>
      <c r="I86" s="35">
        <v>0.96711798839458418</v>
      </c>
      <c r="J86" s="42"/>
    </row>
    <row r="87" spans="2:10">
      <c r="B87" s="6" t="s">
        <v>25</v>
      </c>
      <c r="C87" s="21">
        <v>16633</v>
      </c>
      <c r="D87" s="30">
        <v>509</v>
      </c>
      <c r="E87" s="31">
        <v>14418</v>
      </c>
      <c r="F87" s="31">
        <v>1706</v>
      </c>
      <c r="G87" s="35">
        <v>3.0601815667648649</v>
      </c>
      <c r="H87" s="35">
        <v>86.683099861720677</v>
      </c>
      <c r="I87" s="35">
        <v>10.256718571514458</v>
      </c>
      <c r="J87" s="42"/>
    </row>
    <row r="88" spans="2:10">
      <c r="B88" s="7" t="s">
        <v>17</v>
      </c>
      <c r="C88" s="21">
        <v>18523</v>
      </c>
      <c r="D88" s="21">
        <v>795</v>
      </c>
      <c r="E88" s="21">
        <v>15995</v>
      </c>
      <c r="F88" s="21">
        <v>1733</v>
      </c>
      <c r="G88" s="35">
        <v>4.2919613453544239</v>
      </c>
      <c r="H88" s="35">
        <v>86.352102791124551</v>
      </c>
      <c r="I88" s="35">
        <v>9.3559358635210277</v>
      </c>
      <c r="J88" s="42"/>
    </row>
    <row r="89" spans="2:10">
      <c r="B89" s="77" t="s">
        <v>12</v>
      </c>
      <c r="C89" s="78"/>
      <c r="D89" s="78"/>
      <c r="E89" s="78"/>
      <c r="F89" s="78"/>
      <c r="G89" s="78"/>
      <c r="H89" s="78"/>
      <c r="I89" s="79"/>
      <c r="J89" s="42"/>
    </row>
    <row r="90" spans="2:10">
      <c r="B90" s="5" t="s">
        <v>20</v>
      </c>
      <c r="C90" s="19">
        <v>1142</v>
      </c>
      <c r="D90" s="28">
        <v>324</v>
      </c>
      <c r="E90" s="29">
        <v>786</v>
      </c>
      <c r="F90" s="29">
        <v>32</v>
      </c>
      <c r="G90" s="35">
        <v>28.371278458844134</v>
      </c>
      <c r="H90" s="35">
        <v>68.82661996497373</v>
      </c>
      <c r="I90" s="35">
        <v>2.8021015761821366</v>
      </c>
      <c r="J90" s="42"/>
    </row>
    <row r="91" spans="2:10">
      <c r="B91" s="6" t="s">
        <v>18</v>
      </c>
      <c r="C91" s="21">
        <v>272</v>
      </c>
      <c r="D91" s="22">
        <v>57</v>
      </c>
      <c r="E91" s="23">
        <v>212</v>
      </c>
      <c r="F91" s="23">
        <v>3</v>
      </c>
      <c r="G91" s="35">
        <v>20.955882352941178</v>
      </c>
      <c r="H91" s="35">
        <v>77.941176470588232</v>
      </c>
      <c r="I91" s="35">
        <v>1.1029411764705883</v>
      </c>
      <c r="J91" s="42"/>
    </row>
    <row r="92" spans="2:10">
      <c r="B92" s="6" t="s">
        <v>19</v>
      </c>
      <c r="C92" s="21">
        <v>498</v>
      </c>
      <c r="D92" s="22">
        <v>75</v>
      </c>
      <c r="E92" s="23">
        <v>410</v>
      </c>
      <c r="F92" s="23">
        <v>13</v>
      </c>
      <c r="G92" s="35">
        <v>15.060240963855422</v>
      </c>
      <c r="H92" s="35">
        <v>82.329317269076313</v>
      </c>
      <c r="I92" s="35">
        <v>2.6104417670682731</v>
      </c>
      <c r="J92" s="42"/>
    </row>
    <row r="93" spans="2:10">
      <c r="B93" s="6" t="s">
        <v>25</v>
      </c>
      <c r="C93" s="21">
        <v>18136</v>
      </c>
      <c r="D93" s="32">
        <v>666</v>
      </c>
      <c r="E93" s="33">
        <v>11029</v>
      </c>
      <c r="F93" s="33">
        <v>6441</v>
      </c>
      <c r="G93" s="35">
        <v>3.6722540802823112</v>
      </c>
      <c r="H93" s="35">
        <v>60.812748125275697</v>
      </c>
      <c r="I93" s="35">
        <v>35.514997794441996</v>
      </c>
      <c r="J93" s="42"/>
    </row>
    <row r="94" spans="2:10">
      <c r="B94" s="7" t="s">
        <v>17</v>
      </c>
      <c r="C94" s="21">
        <v>20048</v>
      </c>
      <c r="D94" s="21">
        <v>1122</v>
      </c>
      <c r="E94" s="21">
        <v>12437</v>
      </c>
      <c r="F94" s="21">
        <v>6489</v>
      </c>
      <c r="G94" s="35">
        <v>5.5965682362330407</v>
      </c>
      <c r="H94" s="35">
        <v>62.036113328012767</v>
      </c>
      <c r="I94" s="35">
        <v>32.367318435754186</v>
      </c>
      <c r="J94" s="42"/>
    </row>
    <row r="95" spans="2:10">
      <c r="B95" s="80" t="s">
        <v>13</v>
      </c>
      <c r="C95" s="81"/>
      <c r="D95" s="81"/>
      <c r="E95" s="81"/>
      <c r="F95" s="81"/>
      <c r="G95" s="81"/>
      <c r="H95" s="81"/>
      <c r="I95" s="82"/>
      <c r="J95" s="42"/>
    </row>
    <row r="96" spans="2:10">
      <c r="B96" s="5" t="s">
        <v>20</v>
      </c>
      <c r="C96" s="21">
        <v>478</v>
      </c>
      <c r="D96" s="34">
        <v>148</v>
      </c>
      <c r="E96" s="31">
        <v>327</v>
      </c>
      <c r="F96" s="31">
        <v>3</v>
      </c>
      <c r="G96" s="35">
        <v>30.962343096234306</v>
      </c>
      <c r="H96" s="35">
        <v>68.410041841004187</v>
      </c>
      <c r="I96" s="35">
        <v>0.62761506276150625</v>
      </c>
      <c r="J96" s="42"/>
    </row>
    <row r="97" spans="2:10">
      <c r="B97" s="6" t="s">
        <v>18</v>
      </c>
      <c r="C97" s="21">
        <v>528</v>
      </c>
      <c r="D97" s="22">
        <v>109</v>
      </c>
      <c r="E97" s="23">
        <v>416</v>
      </c>
      <c r="F97" s="23">
        <v>3</v>
      </c>
      <c r="G97" s="35">
        <v>20.643939393939394</v>
      </c>
      <c r="H97" s="35">
        <v>78.787878787878782</v>
      </c>
      <c r="I97" s="35">
        <v>0.56818181818181823</v>
      </c>
      <c r="J97" s="42"/>
    </row>
    <row r="98" spans="2:10">
      <c r="B98" s="6" t="s">
        <v>19</v>
      </c>
      <c r="C98" s="21">
        <v>561</v>
      </c>
      <c r="D98" s="22">
        <v>73</v>
      </c>
      <c r="E98" s="23">
        <v>485</v>
      </c>
      <c r="F98" s="23">
        <v>3</v>
      </c>
      <c r="G98" s="35">
        <v>13.012477718360071</v>
      </c>
      <c r="H98" s="35">
        <v>86.452762923351159</v>
      </c>
      <c r="I98" s="35">
        <v>0.53475935828876997</v>
      </c>
      <c r="J98" s="42"/>
    </row>
    <row r="99" spans="2:10">
      <c r="B99" s="6" t="s">
        <v>25</v>
      </c>
      <c r="C99" s="21">
        <v>13646</v>
      </c>
      <c r="D99" s="30">
        <v>811</v>
      </c>
      <c r="E99" s="31">
        <v>12217</v>
      </c>
      <c r="F99" s="31">
        <v>618</v>
      </c>
      <c r="G99" s="35">
        <v>5.9431335189799208</v>
      </c>
      <c r="H99" s="35">
        <v>89.528066832771515</v>
      </c>
      <c r="I99" s="35">
        <v>4.5287996482485706</v>
      </c>
      <c r="J99" s="42"/>
    </row>
    <row r="100" spans="2:10">
      <c r="B100" s="7" t="s">
        <v>17</v>
      </c>
      <c r="C100" s="24">
        <v>15213</v>
      </c>
      <c r="D100" s="27">
        <v>1141</v>
      </c>
      <c r="E100" s="21">
        <v>13445</v>
      </c>
      <c r="F100" s="21">
        <v>627</v>
      </c>
      <c r="G100" s="35">
        <v>7.5001643331361336</v>
      </c>
      <c r="H100" s="35">
        <v>88.378360612633927</v>
      </c>
      <c r="I100" s="35">
        <v>4.1214750542299354</v>
      </c>
      <c r="J100" s="42"/>
    </row>
    <row r="101" spans="2:10">
      <c r="B101" s="77" t="s">
        <v>14</v>
      </c>
      <c r="C101" s="78"/>
      <c r="D101" s="78"/>
      <c r="E101" s="78"/>
      <c r="F101" s="78"/>
      <c r="G101" s="78"/>
      <c r="H101" s="78"/>
      <c r="I101" s="79"/>
      <c r="J101" s="42"/>
    </row>
    <row r="102" spans="2:10">
      <c r="B102" s="5" t="s">
        <v>20</v>
      </c>
      <c r="C102" s="21">
        <v>5450</v>
      </c>
      <c r="D102" s="21">
        <v>1995</v>
      </c>
      <c r="E102" s="21">
        <v>3280</v>
      </c>
      <c r="F102" s="21">
        <v>175</v>
      </c>
      <c r="G102" s="35">
        <v>36.605504587155963</v>
      </c>
      <c r="H102" s="35">
        <v>60.183486238532112</v>
      </c>
      <c r="I102" s="35">
        <v>3.2110091743119269</v>
      </c>
      <c r="J102" s="42"/>
    </row>
    <row r="103" spans="2:10">
      <c r="B103" s="6" t="s">
        <v>18</v>
      </c>
      <c r="C103" s="21">
        <v>2682</v>
      </c>
      <c r="D103" s="21">
        <v>676</v>
      </c>
      <c r="E103" s="21">
        <v>1957</v>
      </c>
      <c r="F103" s="21">
        <v>49</v>
      </c>
      <c r="G103" s="35">
        <v>25.205070842654738</v>
      </c>
      <c r="H103" s="35">
        <v>72.967934377330351</v>
      </c>
      <c r="I103" s="35">
        <v>1.8269947800149142</v>
      </c>
      <c r="J103" s="42"/>
    </row>
    <row r="104" spans="2:10">
      <c r="B104" s="6" t="s">
        <v>19</v>
      </c>
      <c r="C104" s="21">
        <v>4399</v>
      </c>
      <c r="D104" s="21">
        <v>579</v>
      </c>
      <c r="E104" s="21">
        <v>3756</v>
      </c>
      <c r="F104" s="21">
        <v>64</v>
      </c>
      <c r="G104" s="35">
        <v>13.162082291429869</v>
      </c>
      <c r="H104" s="35">
        <v>85.383041600363725</v>
      </c>
      <c r="I104" s="35">
        <v>1.4548761082064106</v>
      </c>
      <c r="J104" s="42"/>
    </row>
    <row r="105" spans="2:10">
      <c r="B105" s="6" t="s">
        <v>25</v>
      </c>
      <c r="C105" s="21">
        <v>119854</v>
      </c>
      <c r="D105" s="21">
        <v>5387</v>
      </c>
      <c r="E105" s="21">
        <v>101225</v>
      </c>
      <c r="F105" s="21">
        <v>13242</v>
      </c>
      <c r="G105" s="35">
        <v>4.4946351394196276</v>
      </c>
      <c r="H105" s="35">
        <v>84.456922589150125</v>
      </c>
      <c r="I105" s="35">
        <v>11.048442271430241</v>
      </c>
      <c r="J105" s="42"/>
    </row>
    <row r="106" spans="2:10">
      <c r="B106" s="7" t="s">
        <v>17</v>
      </c>
      <c r="C106" s="21">
        <v>132385</v>
      </c>
      <c r="D106" s="21">
        <v>8637</v>
      </c>
      <c r="E106" s="21">
        <v>110218</v>
      </c>
      <c r="F106" s="21">
        <v>13530</v>
      </c>
      <c r="G106" s="35">
        <v>6.524153038486233</v>
      </c>
      <c r="H106" s="35">
        <v>83.25565585224912</v>
      </c>
      <c r="I106" s="35">
        <v>10.220191109264645</v>
      </c>
      <c r="J106" s="42"/>
    </row>
    <row r="107" spans="2:10">
      <c r="B107" s="77" t="s">
        <v>32</v>
      </c>
      <c r="C107" s="78"/>
      <c r="D107" s="78"/>
      <c r="E107" s="78"/>
      <c r="F107" s="78"/>
      <c r="G107" s="78"/>
      <c r="H107" s="78"/>
      <c r="I107" s="79"/>
      <c r="J107" s="42"/>
    </row>
    <row r="108" spans="2:10">
      <c r="B108" s="5" t="s">
        <v>20</v>
      </c>
      <c r="C108" s="21">
        <v>19051</v>
      </c>
      <c r="D108" s="21">
        <v>4190</v>
      </c>
      <c r="E108" s="21">
        <v>14320</v>
      </c>
      <c r="F108" s="21">
        <v>541</v>
      </c>
      <c r="G108" s="35">
        <v>21.993596136685738</v>
      </c>
      <c r="H108" s="35">
        <v>75.166657918219514</v>
      </c>
      <c r="I108" s="35">
        <v>2.8397459450947458</v>
      </c>
      <c r="J108" s="42"/>
    </row>
    <row r="109" spans="2:10">
      <c r="B109" s="6" t="s">
        <v>18</v>
      </c>
      <c r="C109" s="21">
        <v>7566</v>
      </c>
      <c r="D109" s="21">
        <v>1070</v>
      </c>
      <c r="E109" s="21">
        <v>6368</v>
      </c>
      <c r="F109" s="21">
        <v>128</v>
      </c>
      <c r="G109" s="35">
        <v>14.142215173143008</v>
      </c>
      <c r="H109" s="35">
        <v>84.166005815490351</v>
      </c>
      <c r="I109" s="35">
        <v>1.6917790113666402</v>
      </c>
      <c r="J109" s="42"/>
    </row>
    <row r="110" spans="2:10">
      <c r="B110" s="6" t="s">
        <v>19</v>
      </c>
      <c r="C110" s="21">
        <v>17742</v>
      </c>
      <c r="D110" s="21">
        <v>1656</v>
      </c>
      <c r="E110" s="21">
        <v>15813</v>
      </c>
      <c r="F110" s="21">
        <v>273</v>
      </c>
      <c r="G110" s="35">
        <v>9.3337842407845795</v>
      </c>
      <c r="H110" s="35">
        <v>89.1274940818397</v>
      </c>
      <c r="I110" s="35">
        <v>1.5387216773757186</v>
      </c>
      <c r="J110" s="42"/>
    </row>
    <row r="111" spans="2:10">
      <c r="B111" s="6" t="s">
        <v>25</v>
      </c>
      <c r="C111" s="21">
        <v>443909</v>
      </c>
      <c r="D111" s="21">
        <v>18998</v>
      </c>
      <c r="E111" s="21">
        <v>287911</v>
      </c>
      <c r="F111" s="21">
        <v>137000</v>
      </c>
      <c r="G111" s="35">
        <v>4.2797059757743146</v>
      </c>
      <c r="H111" s="35">
        <v>64.858112811409541</v>
      </c>
      <c r="I111" s="35">
        <v>30.862181212816143</v>
      </c>
      <c r="J111" s="42"/>
    </row>
    <row r="112" spans="2:10">
      <c r="B112" s="7" t="s">
        <v>17</v>
      </c>
      <c r="C112" s="21">
        <v>488268</v>
      </c>
      <c r="D112" s="21">
        <v>25914</v>
      </c>
      <c r="E112" s="21">
        <v>324412</v>
      </c>
      <c r="F112" s="21">
        <v>137942</v>
      </c>
      <c r="G112" s="35">
        <v>5.3073312197399787</v>
      </c>
      <c r="H112" s="35">
        <v>66.441380553302693</v>
      </c>
      <c r="I112" s="35">
        <v>28.251288226957328</v>
      </c>
      <c r="J112" s="42"/>
    </row>
    <row r="113" spans="2:10">
      <c r="B113" s="80" t="s">
        <v>33</v>
      </c>
      <c r="C113" s="81"/>
      <c r="D113" s="81"/>
      <c r="E113" s="81"/>
      <c r="F113" s="81"/>
      <c r="G113" s="81"/>
      <c r="H113" s="81"/>
      <c r="I113" s="82"/>
      <c r="J113" s="42"/>
    </row>
    <row r="114" spans="2:10">
      <c r="B114" s="5" t="s">
        <v>20</v>
      </c>
      <c r="C114" s="21">
        <v>24501</v>
      </c>
      <c r="D114" s="21">
        <v>6185</v>
      </c>
      <c r="E114" s="21">
        <v>17600</v>
      </c>
      <c r="F114" s="21">
        <v>716</v>
      </c>
      <c r="G114" s="35">
        <v>25.243867597240925</v>
      </c>
      <c r="H114" s="35">
        <v>71.833802701930537</v>
      </c>
      <c r="I114" s="35">
        <v>2.9223297008285374</v>
      </c>
      <c r="J114" s="42"/>
    </row>
    <row r="115" spans="2:10">
      <c r="B115" s="6" t="s">
        <v>18</v>
      </c>
      <c r="C115" s="21">
        <v>10248</v>
      </c>
      <c r="D115" s="21">
        <v>1746</v>
      </c>
      <c r="E115" s="21">
        <v>8325</v>
      </c>
      <c r="F115" s="21">
        <v>177</v>
      </c>
      <c r="G115" s="35">
        <v>17.037470725995316</v>
      </c>
      <c r="H115" s="35">
        <v>81.235362997658072</v>
      </c>
      <c r="I115" s="35">
        <v>1.727166276346604</v>
      </c>
      <c r="J115" s="42"/>
    </row>
    <row r="116" spans="2:10">
      <c r="B116" s="6" t="s">
        <v>19</v>
      </c>
      <c r="C116" s="21">
        <v>22141</v>
      </c>
      <c r="D116" s="21">
        <v>2235</v>
      </c>
      <c r="E116" s="21">
        <v>19569</v>
      </c>
      <c r="F116" s="21">
        <v>337</v>
      </c>
      <c r="G116" s="35">
        <v>10.094395013775349</v>
      </c>
      <c r="H116" s="35">
        <v>88.383541845445109</v>
      </c>
      <c r="I116" s="35">
        <v>1.5220631407795493</v>
      </c>
      <c r="J116" s="42"/>
    </row>
    <row r="117" spans="2:10">
      <c r="B117" s="6" t="s">
        <v>25</v>
      </c>
      <c r="C117" s="21">
        <v>563763</v>
      </c>
      <c r="D117" s="21">
        <v>24385</v>
      </c>
      <c r="E117" s="21">
        <v>389136</v>
      </c>
      <c r="F117" s="21">
        <v>150242</v>
      </c>
      <c r="G117" s="35">
        <v>4.3253991482236334</v>
      </c>
      <c r="H117" s="35">
        <v>69.024749761868023</v>
      </c>
      <c r="I117" s="35">
        <v>26.649851089908349</v>
      </c>
      <c r="J117" s="42"/>
    </row>
    <row r="118" spans="2:10">
      <c r="B118" s="7" t="s">
        <v>17</v>
      </c>
      <c r="C118" s="24">
        <v>620653</v>
      </c>
      <c r="D118" s="24">
        <v>34551</v>
      </c>
      <c r="E118" s="24">
        <v>434630</v>
      </c>
      <c r="F118" s="24">
        <v>151472</v>
      </c>
      <c r="G118" s="36">
        <v>5.5668787551175933</v>
      </c>
      <c r="H118" s="36">
        <v>70.027857756266386</v>
      </c>
      <c r="I118" s="36">
        <v>24.405263488616022</v>
      </c>
      <c r="J118" s="42"/>
    </row>
    <row r="119" spans="2:10" ht="15.6" customHeight="1">
      <c r="B119" s="83" t="s">
        <v>36</v>
      </c>
      <c r="C119" s="83"/>
      <c r="D119" s="83"/>
      <c r="E119" s="83"/>
      <c r="F119" s="83"/>
      <c r="G119" s="83"/>
      <c r="H119" s="83"/>
      <c r="I119" s="83"/>
    </row>
    <row r="120" spans="2:10">
      <c r="B120" s="102" t="s">
        <v>28</v>
      </c>
      <c r="C120" s="102"/>
      <c r="D120" s="102"/>
      <c r="E120" s="102"/>
      <c r="F120" s="102"/>
      <c r="G120" s="102"/>
      <c r="H120" s="102"/>
      <c r="I120" s="102"/>
    </row>
    <row r="121" spans="2:10" ht="29.25" customHeight="1">
      <c r="B121" s="102" t="s">
        <v>29</v>
      </c>
      <c r="C121" s="102"/>
      <c r="D121" s="102"/>
      <c r="E121" s="102"/>
      <c r="F121" s="102"/>
      <c r="G121" s="102"/>
      <c r="H121" s="102"/>
      <c r="I121" s="102"/>
    </row>
    <row r="122" spans="2:10">
      <c r="B122" s="102" t="s">
        <v>37</v>
      </c>
      <c r="C122" s="102"/>
      <c r="D122" s="102"/>
      <c r="E122" s="102"/>
      <c r="F122" s="102"/>
      <c r="G122" s="102"/>
      <c r="H122" s="102"/>
      <c r="I122" s="102"/>
    </row>
    <row r="123" spans="2:10" ht="30.95" customHeight="1">
      <c r="B123" s="102" t="s">
        <v>34</v>
      </c>
      <c r="C123" s="102"/>
      <c r="D123" s="102"/>
      <c r="E123" s="102"/>
      <c r="F123" s="102"/>
      <c r="G123" s="102"/>
      <c r="H123" s="102"/>
      <c r="I123" s="102"/>
    </row>
    <row r="124" spans="2:10">
      <c r="B124" s="43"/>
      <c r="C124" s="43"/>
      <c r="D124" s="43"/>
      <c r="E124" s="43"/>
      <c r="F124" s="43"/>
      <c r="G124" s="43"/>
      <c r="H124" s="43"/>
      <c r="I124" s="43"/>
    </row>
    <row r="125" spans="2:10">
      <c r="B125" s="3"/>
      <c r="C125" s="4"/>
      <c r="D125" s="4"/>
      <c r="E125" s="4"/>
      <c r="F125" s="4"/>
      <c r="G125" s="3"/>
      <c r="H125" s="3"/>
      <c r="I125" s="3"/>
    </row>
  </sheetData>
  <mergeCells count="28">
    <mergeCell ref="B2:I2"/>
    <mergeCell ref="B83:I83"/>
    <mergeCell ref="B17:I17"/>
    <mergeCell ref="B23:I23"/>
    <mergeCell ref="B29:I29"/>
    <mergeCell ref="B35:I35"/>
    <mergeCell ref="B41:I41"/>
    <mergeCell ref="B47:I47"/>
    <mergeCell ref="B53:I53"/>
    <mergeCell ref="B59:I59"/>
    <mergeCell ref="B65:I65"/>
    <mergeCell ref="B71:I71"/>
    <mergeCell ref="B77:I77"/>
    <mergeCell ref="B11:I11"/>
    <mergeCell ref="B3:B4"/>
    <mergeCell ref="C4:F4"/>
    <mergeCell ref="G4:I4"/>
    <mergeCell ref="B5:I5"/>
    <mergeCell ref="B123:I123"/>
    <mergeCell ref="B89:I89"/>
    <mergeCell ref="B95:I95"/>
    <mergeCell ref="B101:I101"/>
    <mergeCell ref="B107:I107"/>
    <mergeCell ref="B113:I113"/>
    <mergeCell ref="B121:I121"/>
    <mergeCell ref="B122:I122"/>
    <mergeCell ref="B119:I119"/>
    <mergeCell ref="B120:I120"/>
  </mergeCells>
  <pageMargins left="0.7" right="0.7" top="0.75" bottom="0.75" header="0.3" footer="0.3"/>
  <pageSetup paperSize="9"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2:N125"/>
  <sheetViews>
    <sheetView zoomScaleNormal="100" workbookViewId="0"/>
  </sheetViews>
  <sheetFormatPr baseColWidth="10" defaultColWidth="9.625" defaultRowHeight="15.75"/>
  <cols>
    <col min="2" max="2" width="20.5" customWidth="1"/>
    <col min="3" max="3" width="22.5" customWidth="1"/>
    <col min="4" max="13" width="20.625" customWidth="1"/>
    <col min="14" max="17" width="13.125" customWidth="1"/>
  </cols>
  <sheetData>
    <row r="2" spans="2:14" ht="18.75">
      <c r="B2" s="85" t="s">
        <v>55</v>
      </c>
      <c r="C2" s="85"/>
      <c r="D2" s="85"/>
      <c r="E2" s="85"/>
      <c r="F2" s="85"/>
      <c r="G2" s="85"/>
      <c r="H2" s="85"/>
      <c r="I2" s="85"/>
      <c r="J2" s="41"/>
      <c r="K2" s="41"/>
      <c r="L2" s="41"/>
      <c r="M2" s="41"/>
      <c r="N2" s="1"/>
    </row>
    <row r="3" spans="2:14" ht="38.25" customHeight="1">
      <c r="B3" s="86" t="s">
        <v>21</v>
      </c>
      <c r="C3" s="8" t="s">
        <v>16</v>
      </c>
      <c r="D3" s="9" t="s">
        <v>22</v>
      </c>
      <c r="E3" s="10" t="s">
        <v>23</v>
      </c>
      <c r="F3" s="9" t="s">
        <v>24</v>
      </c>
      <c r="G3" s="9" t="s">
        <v>22</v>
      </c>
      <c r="H3" s="10" t="s">
        <v>23</v>
      </c>
      <c r="I3" s="9" t="s">
        <v>24</v>
      </c>
      <c r="J3" s="2"/>
      <c r="K3" s="2"/>
      <c r="L3" s="2"/>
      <c r="M3" s="2"/>
    </row>
    <row r="4" spans="2:14">
      <c r="B4" s="87"/>
      <c r="C4" s="88" t="s">
        <v>0</v>
      </c>
      <c r="D4" s="89"/>
      <c r="E4" s="89"/>
      <c r="F4" s="90"/>
      <c r="G4" s="91" t="s">
        <v>15</v>
      </c>
      <c r="H4" s="91"/>
      <c r="I4" s="92"/>
      <c r="J4" s="2"/>
      <c r="K4" s="2"/>
      <c r="L4" s="2"/>
      <c r="M4" s="2"/>
    </row>
    <row r="5" spans="2:14">
      <c r="B5" s="93" t="s">
        <v>1</v>
      </c>
      <c r="C5" s="94"/>
      <c r="D5" s="94"/>
      <c r="E5" s="94"/>
      <c r="F5" s="94"/>
      <c r="G5" s="94"/>
      <c r="H5" s="94"/>
      <c r="I5" s="95"/>
      <c r="J5" s="2"/>
      <c r="K5" s="2"/>
      <c r="L5" s="2"/>
      <c r="M5" s="2"/>
    </row>
    <row r="6" spans="2:14">
      <c r="B6" s="5" t="s">
        <v>20</v>
      </c>
      <c r="C6" s="11">
        <v>2239</v>
      </c>
      <c r="D6" s="12">
        <v>441</v>
      </c>
      <c r="E6" s="13">
        <v>1696</v>
      </c>
      <c r="F6" s="13">
        <v>102</v>
      </c>
      <c r="G6" s="39">
        <v>19.696292987941042</v>
      </c>
      <c r="H6" s="40">
        <v>75.748101831174637</v>
      </c>
      <c r="I6" s="40">
        <v>4.5556051808843234</v>
      </c>
      <c r="J6" s="42"/>
      <c r="K6" s="2"/>
      <c r="L6" s="2"/>
      <c r="M6" s="2"/>
    </row>
    <row r="7" spans="2:14">
      <c r="B7" s="6" t="s">
        <v>18</v>
      </c>
      <c r="C7" s="14">
        <v>1359</v>
      </c>
      <c r="D7" s="15">
        <v>176</v>
      </c>
      <c r="E7" s="16">
        <v>1161</v>
      </c>
      <c r="F7" s="16">
        <v>22</v>
      </c>
      <c r="G7" s="35">
        <v>12.950699043414277</v>
      </c>
      <c r="H7" s="35">
        <v>85.430463576158942</v>
      </c>
      <c r="I7" s="35">
        <v>1.6188373804267846</v>
      </c>
      <c r="J7" s="42"/>
      <c r="K7" s="2"/>
      <c r="L7" s="2"/>
      <c r="M7" s="2"/>
    </row>
    <row r="8" spans="2:14">
      <c r="B8" s="6" t="s">
        <v>19</v>
      </c>
      <c r="C8" s="14">
        <v>4869</v>
      </c>
      <c r="D8" s="15">
        <v>432</v>
      </c>
      <c r="E8" s="16">
        <v>4355</v>
      </c>
      <c r="F8" s="16">
        <v>82</v>
      </c>
      <c r="G8" s="35">
        <v>8.8724584103512019</v>
      </c>
      <c r="H8" s="35">
        <v>89.443417539535844</v>
      </c>
      <c r="I8" s="35">
        <v>1.6841240501129597</v>
      </c>
      <c r="J8" s="42"/>
      <c r="K8" s="2"/>
      <c r="L8" s="2"/>
      <c r="M8" s="2"/>
    </row>
    <row r="9" spans="2:14">
      <c r="B9" s="6" t="s">
        <v>25</v>
      </c>
      <c r="C9" s="14">
        <v>79537</v>
      </c>
      <c r="D9" s="15">
        <v>3142</v>
      </c>
      <c r="E9" s="16">
        <v>54415</v>
      </c>
      <c r="F9" s="16">
        <v>21980</v>
      </c>
      <c r="G9" s="35">
        <v>3.9503627242666934</v>
      </c>
      <c r="H9" s="35">
        <v>68.414700076693862</v>
      </c>
      <c r="I9" s="35">
        <v>27.634937199039438</v>
      </c>
      <c r="J9" s="42"/>
    </row>
    <row r="10" spans="2:14">
      <c r="B10" s="7" t="s">
        <v>17</v>
      </c>
      <c r="C10" s="17">
        <v>88004</v>
      </c>
      <c r="D10" s="18">
        <v>4191</v>
      </c>
      <c r="E10" s="17">
        <v>61627</v>
      </c>
      <c r="F10" s="17">
        <v>22186</v>
      </c>
      <c r="G10" s="36">
        <v>4.7622835325667019</v>
      </c>
      <c r="H10" s="36">
        <v>70.027498750056822</v>
      </c>
      <c r="I10" s="36">
        <v>25.21021771737648</v>
      </c>
      <c r="J10" s="42"/>
    </row>
    <row r="11" spans="2:14">
      <c r="B11" s="96" t="s">
        <v>2</v>
      </c>
      <c r="C11" s="97"/>
      <c r="D11" s="97"/>
      <c r="E11" s="97"/>
      <c r="F11" s="97"/>
      <c r="G11" s="97"/>
      <c r="H11" s="97"/>
      <c r="I11" s="98"/>
      <c r="J11" s="42"/>
    </row>
    <row r="12" spans="2:14">
      <c r="B12" s="5" t="s">
        <v>20</v>
      </c>
      <c r="C12" s="19">
        <v>1674</v>
      </c>
      <c r="D12" s="26">
        <v>346</v>
      </c>
      <c r="E12" s="20">
        <v>1273</v>
      </c>
      <c r="F12" s="20">
        <v>55</v>
      </c>
      <c r="G12" s="39">
        <v>20.669056152927119</v>
      </c>
      <c r="H12" s="40">
        <v>76.045400238948631</v>
      </c>
      <c r="I12" s="40">
        <v>3.2855436081242537</v>
      </c>
      <c r="J12" s="42"/>
    </row>
    <row r="13" spans="2:14">
      <c r="B13" s="6" t="s">
        <v>18</v>
      </c>
      <c r="C13" s="21">
        <v>1753</v>
      </c>
      <c r="D13" s="22">
        <v>211</v>
      </c>
      <c r="E13" s="23">
        <v>1515</v>
      </c>
      <c r="F13" s="23">
        <v>27</v>
      </c>
      <c r="G13" s="35">
        <v>12.036508841985167</v>
      </c>
      <c r="H13" s="35">
        <v>86.423274386765542</v>
      </c>
      <c r="I13" s="35">
        <v>1.5402167712492869</v>
      </c>
      <c r="J13" s="42"/>
    </row>
    <row r="14" spans="2:14">
      <c r="B14" s="6" t="s">
        <v>19</v>
      </c>
      <c r="C14" s="21">
        <v>5981</v>
      </c>
      <c r="D14" s="22">
        <v>418</v>
      </c>
      <c r="E14" s="23">
        <v>5505</v>
      </c>
      <c r="F14" s="23">
        <v>58</v>
      </c>
      <c r="G14" s="35">
        <v>6.988797859889651</v>
      </c>
      <c r="H14" s="35">
        <v>92.0414646380204</v>
      </c>
      <c r="I14" s="35">
        <v>0.96973750208995158</v>
      </c>
      <c r="J14" s="42"/>
    </row>
    <row r="15" spans="2:14">
      <c r="B15" s="6" t="s">
        <v>25</v>
      </c>
      <c r="C15" s="21">
        <v>82882</v>
      </c>
      <c r="D15" s="22">
        <v>2884</v>
      </c>
      <c r="E15" s="23">
        <v>37664</v>
      </c>
      <c r="F15" s="23">
        <v>42334</v>
      </c>
      <c r="G15" s="35">
        <v>3.4796457614439809</v>
      </c>
      <c r="H15" s="35">
        <v>45.442918848483387</v>
      </c>
      <c r="I15" s="35">
        <v>51.077435390072637</v>
      </c>
      <c r="J15" s="42"/>
    </row>
    <row r="16" spans="2:14">
      <c r="B16" s="7" t="s">
        <v>17</v>
      </c>
      <c r="C16" s="24">
        <v>92290</v>
      </c>
      <c r="D16" s="27">
        <v>3859</v>
      </c>
      <c r="E16" s="21">
        <v>45957</v>
      </c>
      <c r="F16" s="21">
        <v>42474</v>
      </c>
      <c r="G16" s="35">
        <v>4.1813847654133705</v>
      </c>
      <c r="H16" s="35">
        <v>49.796294289738867</v>
      </c>
      <c r="I16" s="35">
        <v>46.022320944847763</v>
      </c>
      <c r="J16" s="42"/>
    </row>
    <row r="17" spans="2:10">
      <c r="B17" s="84" t="s">
        <v>3</v>
      </c>
      <c r="C17" s="84"/>
      <c r="D17" s="84"/>
      <c r="E17" s="84"/>
      <c r="F17" s="84"/>
      <c r="G17" s="84"/>
      <c r="H17" s="84"/>
      <c r="I17" s="84"/>
      <c r="J17" s="42"/>
    </row>
    <row r="18" spans="2:10">
      <c r="B18" s="5" t="s">
        <v>20</v>
      </c>
      <c r="C18" s="19">
        <v>1255</v>
      </c>
      <c r="D18" s="22">
        <v>285</v>
      </c>
      <c r="E18" s="23">
        <v>909</v>
      </c>
      <c r="F18" s="23">
        <v>61</v>
      </c>
      <c r="G18" s="35">
        <v>22.709163346613543</v>
      </c>
      <c r="H18" s="35">
        <v>72.430278884462155</v>
      </c>
      <c r="I18" s="35">
        <v>4.8605577689243029</v>
      </c>
      <c r="J18" s="42"/>
    </row>
    <row r="19" spans="2:10">
      <c r="B19" s="6" t="s">
        <v>18</v>
      </c>
      <c r="C19" s="21">
        <v>394</v>
      </c>
      <c r="D19" s="22">
        <v>73</v>
      </c>
      <c r="E19" s="23">
        <v>310</v>
      </c>
      <c r="F19" s="23">
        <v>11</v>
      </c>
      <c r="G19" s="35">
        <v>18.527918781725887</v>
      </c>
      <c r="H19" s="35">
        <v>78.680203045685289</v>
      </c>
      <c r="I19" s="35">
        <v>2.7918781725888326</v>
      </c>
      <c r="J19" s="42"/>
    </row>
    <row r="20" spans="2:10">
      <c r="B20" s="6" t="s">
        <v>19</v>
      </c>
      <c r="C20" s="21">
        <v>616</v>
      </c>
      <c r="D20" s="22">
        <v>88</v>
      </c>
      <c r="E20" s="23">
        <v>508</v>
      </c>
      <c r="F20" s="23">
        <v>20</v>
      </c>
      <c r="G20" s="35">
        <v>14.285714285714285</v>
      </c>
      <c r="H20" s="35">
        <v>82.467532467532465</v>
      </c>
      <c r="I20" s="35">
        <v>3.2467532467532463</v>
      </c>
      <c r="J20" s="42"/>
    </row>
    <row r="21" spans="2:10">
      <c r="B21" s="6" t="s">
        <v>25</v>
      </c>
      <c r="C21" s="21">
        <v>26551</v>
      </c>
      <c r="D21" s="22">
        <v>1501</v>
      </c>
      <c r="E21" s="23">
        <v>20062</v>
      </c>
      <c r="F21" s="23">
        <v>4988</v>
      </c>
      <c r="G21" s="35">
        <v>5.6532710632367893</v>
      </c>
      <c r="H21" s="35">
        <v>75.560242552069596</v>
      </c>
      <c r="I21" s="35">
        <v>18.78648638469361</v>
      </c>
      <c r="J21" s="42"/>
    </row>
    <row r="22" spans="2:10">
      <c r="B22" s="7" t="s">
        <v>17</v>
      </c>
      <c r="C22" s="24">
        <v>28816</v>
      </c>
      <c r="D22" s="27">
        <v>1947</v>
      </c>
      <c r="E22" s="21">
        <v>21789</v>
      </c>
      <c r="F22" s="21">
        <v>5080</v>
      </c>
      <c r="G22" s="35">
        <v>6.7566629650194336</v>
      </c>
      <c r="H22" s="35">
        <v>75.614242087729039</v>
      </c>
      <c r="I22" s="35">
        <v>17.629094947251527</v>
      </c>
      <c r="J22" s="42"/>
    </row>
    <row r="23" spans="2:10">
      <c r="B23" s="84" t="s">
        <v>4</v>
      </c>
      <c r="C23" s="84"/>
      <c r="D23" s="84"/>
      <c r="E23" s="84"/>
      <c r="F23" s="84"/>
      <c r="G23" s="84"/>
      <c r="H23" s="84"/>
      <c r="I23" s="84"/>
      <c r="J23" s="42"/>
    </row>
    <row r="24" spans="2:10">
      <c r="B24" s="5" t="s">
        <v>20</v>
      </c>
      <c r="C24" s="19">
        <v>570</v>
      </c>
      <c r="D24" s="22">
        <v>78</v>
      </c>
      <c r="E24" s="23">
        <v>478</v>
      </c>
      <c r="F24" s="23">
        <v>14</v>
      </c>
      <c r="G24" s="35">
        <v>13.684210526315791</v>
      </c>
      <c r="H24" s="35">
        <v>83.859649122807028</v>
      </c>
      <c r="I24" s="35">
        <v>2.4561403508771931</v>
      </c>
      <c r="J24" s="42"/>
    </row>
    <row r="25" spans="2:10">
      <c r="B25" s="6" t="s">
        <v>18</v>
      </c>
      <c r="C25" s="21">
        <v>248</v>
      </c>
      <c r="D25" s="22">
        <v>32</v>
      </c>
      <c r="E25" s="23">
        <v>208</v>
      </c>
      <c r="F25" s="23">
        <v>8</v>
      </c>
      <c r="G25" s="35">
        <v>12.903225806451612</v>
      </c>
      <c r="H25" s="35">
        <v>83.870967741935488</v>
      </c>
      <c r="I25" s="35">
        <v>3.225806451612903</v>
      </c>
      <c r="J25" s="42"/>
    </row>
    <row r="26" spans="2:10">
      <c r="B26" s="6" t="s">
        <v>19</v>
      </c>
      <c r="C26" s="21">
        <v>1009</v>
      </c>
      <c r="D26" s="22">
        <v>76</v>
      </c>
      <c r="E26" s="23">
        <v>923</v>
      </c>
      <c r="F26" s="23">
        <v>10</v>
      </c>
      <c r="G26" s="35">
        <v>7.5322101090188305</v>
      </c>
      <c r="H26" s="35">
        <v>91.47670961347869</v>
      </c>
      <c r="I26" s="35">
        <v>0.99108027750247762</v>
      </c>
      <c r="J26" s="42"/>
    </row>
    <row r="27" spans="2:10">
      <c r="B27" s="6" t="s">
        <v>25</v>
      </c>
      <c r="C27" s="21">
        <v>18095</v>
      </c>
      <c r="D27" s="22">
        <v>382</v>
      </c>
      <c r="E27" s="23">
        <v>16130</v>
      </c>
      <c r="F27" s="23">
        <v>1583</v>
      </c>
      <c r="G27" s="35">
        <v>2.1110804089527493</v>
      </c>
      <c r="H27" s="35">
        <v>89.140646587455095</v>
      </c>
      <c r="I27" s="35">
        <v>8.7482730035921517</v>
      </c>
      <c r="J27" s="42"/>
    </row>
    <row r="28" spans="2:10">
      <c r="B28" s="7" t="s">
        <v>17</v>
      </c>
      <c r="C28" s="24">
        <v>19922</v>
      </c>
      <c r="D28" s="27">
        <v>568</v>
      </c>
      <c r="E28" s="21">
        <v>17739</v>
      </c>
      <c r="F28" s="21">
        <v>1615</v>
      </c>
      <c r="G28" s="35">
        <v>2.8511193655255496</v>
      </c>
      <c r="H28" s="35">
        <v>89.042264832848105</v>
      </c>
      <c r="I28" s="35">
        <v>8.1066158016263419</v>
      </c>
      <c r="J28" s="42"/>
    </row>
    <row r="29" spans="2:10">
      <c r="B29" s="84" t="s">
        <v>26</v>
      </c>
      <c r="C29" s="84"/>
      <c r="D29" s="84"/>
      <c r="E29" s="84"/>
      <c r="F29" s="84"/>
      <c r="G29" s="84"/>
      <c r="H29" s="84"/>
      <c r="I29" s="84"/>
      <c r="J29" s="42"/>
    </row>
    <row r="30" spans="2:10">
      <c r="B30" s="5" t="s">
        <v>20</v>
      </c>
      <c r="C30" s="19">
        <v>0</v>
      </c>
      <c r="D30" s="22">
        <v>0</v>
      </c>
      <c r="E30" s="23">
        <v>0</v>
      </c>
      <c r="F30" s="23">
        <v>0</v>
      </c>
      <c r="G30" s="38">
        <v>0</v>
      </c>
      <c r="H30" s="35">
        <v>0</v>
      </c>
      <c r="I30" s="38">
        <v>0</v>
      </c>
      <c r="J30" s="42"/>
    </row>
    <row r="31" spans="2:10">
      <c r="B31" s="6" t="s">
        <v>18</v>
      </c>
      <c r="C31" s="21">
        <v>0</v>
      </c>
      <c r="D31" s="27">
        <v>0</v>
      </c>
      <c r="E31" s="21">
        <v>0</v>
      </c>
      <c r="F31" s="21">
        <v>0</v>
      </c>
      <c r="G31" s="38">
        <v>0</v>
      </c>
      <c r="H31" s="38">
        <v>0</v>
      </c>
      <c r="I31" s="38">
        <v>0</v>
      </c>
      <c r="J31" s="42"/>
    </row>
    <row r="32" spans="2:10">
      <c r="B32" s="6" t="s">
        <v>19</v>
      </c>
      <c r="C32" s="21">
        <v>389</v>
      </c>
      <c r="D32" s="22">
        <v>150</v>
      </c>
      <c r="E32" s="23">
        <v>215</v>
      </c>
      <c r="F32" s="23">
        <v>24</v>
      </c>
      <c r="G32" s="38">
        <v>38.560411311053983</v>
      </c>
      <c r="H32" s="35">
        <v>55.269922879177379</v>
      </c>
      <c r="I32" s="38">
        <v>6.1696658097686372</v>
      </c>
      <c r="J32" s="42"/>
    </row>
    <row r="33" spans="2:10">
      <c r="B33" s="6" t="s">
        <v>25</v>
      </c>
      <c r="C33" s="21">
        <v>4353</v>
      </c>
      <c r="D33" s="22">
        <v>214</v>
      </c>
      <c r="E33" s="23">
        <v>3100</v>
      </c>
      <c r="F33" s="23">
        <v>1039</v>
      </c>
      <c r="G33" s="35">
        <v>4.9161497817597057</v>
      </c>
      <c r="H33" s="35">
        <v>71.215253847920977</v>
      </c>
      <c r="I33" s="35">
        <v>23.86859637031932</v>
      </c>
      <c r="J33" s="42"/>
    </row>
    <row r="34" spans="2:10">
      <c r="B34" s="7" t="s">
        <v>17</v>
      </c>
      <c r="C34" s="21">
        <v>4742</v>
      </c>
      <c r="D34" s="21">
        <v>364</v>
      </c>
      <c r="E34" s="21">
        <v>3315</v>
      </c>
      <c r="F34" s="21">
        <v>1063</v>
      </c>
      <c r="G34" s="35">
        <v>7.6760860396457185</v>
      </c>
      <c r="H34" s="35">
        <v>69.907212146773517</v>
      </c>
      <c r="I34" s="35">
        <v>22.416701813580765</v>
      </c>
      <c r="J34" s="42"/>
    </row>
    <row r="35" spans="2:10">
      <c r="B35" s="84" t="s">
        <v>5</v>
      </c>
      <c r="C35" s="84"/>
      <c r="D35" s="84"/>
      <c r="E35" s="84"/>
      <c r="F35" s="84"/>
      <c r="G35" s="84"/>
      <c r="H35" s="84"/>
      <c r="I35" s="84"/>
      <c r="J35" s="42"/>
    </row>
    <row r="36" spans="2:10">
      <c r="B36" s="5" t="s">
        <v>20</v>
      </c>
      <c r="C36" s="19">
        <v>1043</v>
      </c>
      <c r="D36" s="22">
        <v>535</v>
      </c>
      <c r="E36" s="23">
        <v>428</v>
      </c>
      <c r="F36" s="23">
        <v>80</v>
      </c>
      <c r="G36" s="35">
        <v>51.294343240651962</v>
      </c>
      <c r="H36" s="35">
        <v>41.035474592521567</v>
      </c>
      <c r="I36" s="35">
        <v>7.6701821668264625</v>
      </c>
      <c r="J36" s="42"/>
    </row>
    <row r="37" spans="2:10">
      <c r="B37" s="6" t="s">
        <v>18</v>
      </c>
      <c r="C37" s="21">
        <v>131</v>
      </c>
      <c r="D37" s="22">
        <v>49</v>
      </c>
      <c r="E37" s="23">
        <v>73</v>
      </c>
      <c r="F37" s="23">
        <v>9</v>
      </c>
      <c r="G37" s="35">
        <v>37.404580152671755</v>
      </c>
      <c r="H37" s="35">
        <v>55.725190839694662</v>
      </c>
      <c r="I37" s="35">
        <v>6.8702290076335881</v>
      </c>
      <c r="J37" s="42"/>
    </row>
    <row r="38" spans="2:10">
      <c r="B38" s="6" t="s">
        <v>19</v>
      </c>
      <c r="C38" s="21">
        <v>156</v>
      </c>
      <c r="D38" s="22">
        <v>25</v>
      </c>
      <c r="E38" s="23">
        <v>120</v>
      </c>
      <c r="F38" s="23">
        <v>11</v>
      </c>
      <c r="G38" s="35">
        <v>16.025641025641026</v>
      </c>
      <c r="H38" s="35">
        <v>76.923076923076934</v>
      </c>
      <c r="I38" s="35">
        <v>7.0512820512820511</v>
      </c>
      <c r="J38" s="42"/>
    </row>
    <row r="39" spans="2:10">
      <c r="B39" s="6" t="s">
        <v>25</v>
      </c>
      <c r="C39" s="21">
        <v>12693</v>
      </c>
      <c r="D39" s="22">
        <v>691</v>
      </c>
      <c r="E39" s="23">
        <v>7371</v>
      </c>
      <c r="F39" s="23">
        <v>4631</v>
      </c>
      <c r="G39" s="35">
        <v>5.4439454817616006</v>
      </c>
      <c r="H39" s="35">
        <v>58.071377924840462</v>
      </c>
      <c r="I39" s="35">
        <v>36.484676593397936</v>
      </c>
      <c r="J39" s="42"/>
    </row>
    <row r="40" spans="2:10">
      <c r="B40" s="7" t="s">
        <v>17</v>
      </c>
      <c r="C40" s="24">
        <v>14023</v>
      </c>
      <c r="D40" s="27">
        <v>1300</v>
      </c>
      <c r="E40" s="21">
        <v>7992</v>
      </c>
      <c r="F40" s="21">
        <v>4731</v>
      </c>
      <c r="G40" s="35">
        <v>9.2704842045211446</v>
      </c>
      <c r="H40" s="35">
        <v>56.992084432717682</v>
      </c>
      <c r="I40" s="35">
        <v>33.737431362761178</v>
      </c>
      <c r="J40" s="42"/>
    </row>
    <row r="41" spans="2:10">
      <c r="B41" s="84" t="s">
        <v>6</v>
      </c>
      <c r="C41" s="84"/>
      <c r="D41" s="84"/>
      <c r="E41" s="84"/>
      <c r="F41" s="84"/>
      <c r="G41" s="84"/>
      <c r="H41" s="84"/>
      <c r="I41" s="84"/>
      <c r="J41" s="42"/>
    </row>
    <row r="42" spans="2:10">
      <c r="B42" s="5" t="s">
        <v>20</v>
      </c>
      <c r="C42" s="19">
        <v>2072</v>
      </c>
      <c r="D42" s="22">
        <v>562</v>
      </c>
      <c r="E42" s="23">
        <v>1446</v>
      </c>
      <c r="F42" s="23">
        <v>64</v>
      </c>
      <c r="G42" s="35">
        <v>27.123552123552123</v>
      </c>
      <c r="H42" s="35">
        <v>69.78764478764478</v>
      </c>
      <c r="I42" s="35">
        <v>3.0888030888030888</v>
      </c>
      <c r="J42" s="42"/>
    </row>
    <row r="43" spans="2:10">
      <c r="B43" s="6" t="s">
        <v>18</v>
      </c>
      <c r="C43" s="21">
        <v>768</v>
      </c>
      <c r="D43" s="22">
        <v>184</v>
      </c>
      <c r="E43" s="23">
        <v>571</v>
      </c>
      <c r="F43" s="23">
        <v>13</v>
      </c>
      <c r="G43" s="35">
        <v>23.958333333333336</v>
      </c>
      <c r="H43" s="35">
        <v>74.348958333333343</v>
      </c>
      <c r="I43" s="35">
        <v>1.6927083333333333</v>
      </c>
      <c r="J43" s="42"/>
    </row>
    <row r="44" spans="2:10">
      <c r="B44" s="6" t="s">
        <v>19</v>
      </c>
      <c r="C44" s="21">
        <v>1148</v>
      </c>
      <c r="D44" s="22">
        <v>198</v>
      </c>
      <c r="E44" s="23">
        <v>932</v>
      </c>
      <c r="F44" s="23">
        <v>18</v>
      </c>
      <c r="G44" s="35">
        <v>17.247386759581882</v>
      </c>
      <c r="H44" s="35">
        <v>81.184668989547035</v>
      </c>
      <c r="I44" s="35">
        <v>1.5679442508710801</v>
      </c>
      <c r="J44" s="42"/>
    </row>
    <row r="45" spans="2:10">
      <c r="B45" s="6" t="s">
        <v>25</v>
      </c>
      <c r="C45" s="21">
        <v>44717</v>
      </c>
      <c r="D45" s="22">
        <v>3602</v>
      </c>
      <c r="E45" s="23">
        <v>30386</v>
      </c>
      <c r="F45" s="23">
        <v>10729</v>
      </c>
      <c r="G45" s="35">
        <v>8.0551020864548164</v>
      </c>
      <c r="H45" s="35">
        <v>67.951785674352038</v>
      </c>
      <c r="I45" s="35">
        <v>23.993112239193149</v>
      </c>
      <c r="J45" s="42"/>
    </row>
    <row r="46" spans="2:10">
      <c r="B46" s="7" t="s">
        <v>17</v>
      </c>
      <c r="C46" s="24">
        <v>48705</v>
      </c>
      <c r="D46" s="27">
        <v>4546</v>
      </c>
      <c r="E46" s="21">
        <v>33335</v>
      </c>
      <c r="F46" s="21">
        <v>10824</v>
      </c>
      <c r="G46" s="35">
        <v>9.3337439687917048</v>
      </c>
      <c r="H46" s="35">
        <v>68.442665024124835</v>
      </c>
      <c r="I46" s="35">
        <v>22.223591007083463</v>
      </c>
      <c r="J46" s="42"/>
    </row>
    <row r="47" spans="2:10">
      <c r="B47" s="84" t="s">
        <v>7</v>
      </c>
      <c r="C47" s="84"/>
      <c r="D47" s="84"/>
      <c r="E47" s="84"/>
      <c r="F47" s="84"/>
      <c r="G47" s="84"/>
      <c r="H47" s="84"/>
      <c r="I47" s="84"/>
      <c r="J47" s="42"/>
    </row>
    <row r="48" spans="2:10">
      <c r="B48" s="5" t="s">
        <v>20</v>
      </c>
      <c r="C48" s="19">
        <v>419</v>
      </c>
      <c r="D48" s="22">
        <v>120</v>
      </c>
      <c r="E48" s="23">
        <v>276</v>
      </c>
      <c r="F48" s="23">
        <v>23</v>
      </c>
      <c r="G48" s="35">
        <v>28.639618138424822</v>
      </c>
      <c r="H48" s="35">
        <v>65.871121718377097</v>
      </c>
      <c r="I48" s="35">
        <v>5.4892601431980905</v>
      </c>
      <c r="J48" s="42"/>
    </row>
    <row r="49" spans="2:10">
      <c r="B49" s="6" t="s">
        <v>18</v>
      </c>
      <c r="C49" s="21">
        <v>315</v>
      </c>
      <c r="D49" s="22">
        <v>34</v>
      </c>
      <c r="E49" s="23">
        <v>271</v>
      </c>
      <c r="F49" s="23">
        <v>10</v>
      </c>
      <c r="G49" s="35">
        <v>10.793650793650794</v>
      </c>
      <c r="H49" s="35">
        <v>86.031746031746039</v>
      </c>
      <c r="I49" s="35">
        <v>3.1746031746031744</v>
      </c>
      <c r="J49" s="42"/>
    </row>
    <row r="50" spans="2:10">
      <c r="B50" s="6" t="s">
        <v>19</v>
      </c>
      <c r="C50" s="21">
        <v>507</v>
      </c>
      <c r="D50" s="22">
        <v>49</v>
      </c>
      <c r="E50" s="23">
        <v>450</v>
      </c>
      <c r="F50" s="23">
        <v>8</v>
      </c>
      <c r="G50" s="35">
        <v>9.6646942800788942</v>
      </c>
      <c r="H50" s="35">
        <v>88.757396449704146</v>
      </c>
      <c r="I50" s="35">
        <v>1.5779092702169626</v>
      </c>
      <c r="J50" s="42"/>
    </row>
    <row r="51" spans="2:10">
      <c r="B51" s="6" t="s">
        <v>25</v>
      </c>
      <c r="C51" s="21">
        <v>10815</v>
      </c>
      <c r="D51" s="22">
        <v>254</v>
      </c>
      <c r="E51" s="23">
        <v>9913</v>
      </c>
      <c r="F51" s="23">
        <v>648</v>
      </c>
      <c r="G51" s="35">
        <v>2.3485899214054551</v>
      </c>
      <c r="H51" s="35">
        <v>91.659731853906607</v>
      </c>
      <c r="I51" s="35">
        <v>5.9916782246879334</v>
      </c>
      <c r="J51" s="42"/>
    </row>
    <row r="52" spans="2:10">
      <c r="B52" s="7" t="s">
        <v>17</v>
      </c>
      <c r="C52" s="21">
        <v>12056</v>
      </c>
      <c r="D52" s="21">
        <v>457</v>
      </c>
      <c r="E52" s="21">
        <v>10910</v>
      </c>
      <c r="F52" s="21">
        <v>689</v>
      </c>
      <c r="G52" s="35">
        <v>3.7906436629064366</v>
      </c>
      <c r="H52" s="35">
        <v>90.494359654943608</v>
      </c>
      <c r="I52" s="35">
        <v>5.7149966821499669</v>
      </c>
      <c r="J52" s="42"/>
    </row>
    <row r="53" spans="2:10">
      <c r="B53" s="84" t="s">
        <v>8</v>
      </c>
      <c r="C53" s="84"/>
      <c r="D53" s="84"/>
      <c r="E53" s="84"/>
      <c r="F53" s="84"/>
      <c r="G53" s="84"/>
      <c r="H53" s="84"/>
      <c r="I53" s="84"/>
      <c r="J53" s="42"/>
    </row>
    <row r="54" spans="2:10">
      <c r="B54" s="5" t="s">
        <v>20</v>
      </c>
      <c r="C54" s="19">
        <v>2282</v>
      </c>
      <c r="D54" s="22">
        <v>521</v>
      </c>
      <c r="E54" s="23">
        <v>1714</v>
      </c>
      <c r="F54" s="23">
        <v>47</v>
      </c>
      <c r="G54" s="35">
        <v>22.830850131463627</v>
      </c>
      <c r="H54" s="35">
        <v>75.109553023663452</v>
      </c>
      <c r="I54" s="35">
        <v>2.0595968448729183</v>
      </c>
      <c r="J54" s="42"/>
    </row>
    <row r="55" spans="2:10">
      <c r="B55" s="6" t="s">
        <v>18</v>
      </c>
      <c r="C55" s="21">
        <v>766</v>
      </c>
      <c r="D55" s="22">
        <v>103</v>
      </c>
      <c r="E55" s="23">
        <v>645</v>
      </c>
      <c r="F55" s="23">
        <v>18</v>
      </c>
      <c r="G55" s="35">
        <v>13.446475195822455</v>
      </c>
      <c r="H55" s="35">
        <v>84.203655352480425</v>
      </c>
      <c r="I55" s="35">
        <v>2.3498694516971277</v>
      </c>
      <c r="J55" s="42"/>
    </row>
    <row r="56" spans="2:10">
      <c r="B56" s="6" t="s">
        <v>19</v>
      </c>
      <c r="C56" s="21">
        <v>2165</v>
      </c>
      <c r="D56" s="22">
        <v>183</v>
      </c>
      <c r="E56" s="23">
        <v>1954</v>
      </c>
      <c r="F56" s="23">
        <v>28</v>
      </c>
      <c r="G56" s="35">
        <v>8.4526558891454968</v>
      </c>
      <c r="H56" s="35">
        <v>90.254041570438801</v>
      </c>
      <c r="I56" s="35">
        <v>1.2933025404157044</v>
      </c>
      <c r="J56" s="42"/>
    </row>
    <row r="57" spans="2:10">
      <c r="B57" s="6" t="s">
        <v>25</v>
      </c>
      <c r="C57" s="21">
        <v>47296</v>
      </c>
      <c r="D57" s="22">
        <v>1362</v>
      </c>
      <c r="E57" s="23">
        <v>33110</v>
      </c>
      <c r="F57" s="23">
        <v>12824</v>
      </c>
      <c r="G57" s="35">
        <v>2.8797361299052771</v>
      </c>
      <c r="H57" s="35">
        <v>70.005920162381599</v>
      </c>
      <c r="I57" s="35">
        <v>27.114343707713122</v>
      </c>
      <c r="J57" s="42"/>
    </row>
    <row r="58" spans="2:10">
      <c r="B58" s="7" t="s">
        <v>17</v>
      </c>
      <c r="C58" s="21">
        <v>52509</v>
      </c>
      <c r="D58" s="21">
        <v>2169</v>
      </c>
      <c r="E58" s="21">
        <v>37423</v>
      </c>
      <c r="F58" s="21">
        <v>12917</v>
      </c>
      <c r="G58" s="35">
        <v>4.1307204479232134</v>
      </c>
      <c r="H58" s="35">
        <v>71.269687101258825</v>
      </c>
      <c r="I58" s="35">
        <v>24.599592450817955</v>
      </c>
      <c r="J58" s="42"/>
    </row>
    <row r="59" spans="2:10">
      <c r="B59" s="84" t="s">
        <v>35</v>
      </c>
      <c r="C59" s="84"/>
      <c r="D59" s="84"/>
      <c r="E59" s="84"/>
      <c r="F59" s="84"/>
      <c r="G59" s="84"/>
      <c r="H59" s="84"/>
      <c r="I59" s="84"/>
      <c r="J59" s="42"/>
    </row>
    <row r="60" spans="2:10">
      <c r="B60" s="5" t="s">
        <v>20</v>
      </c>
      <c r="C60" s="19">
        <v>5948</v>
      </c>
      <c r="D60" s="28">
        <v>893</v>
      </c>
      <c r="E60" s="29">
        <v>4975</v>
      </c>
      <c r="F60" s="29">
        <v>80</v>
      </c>
      <c r="G60" s="35">
        <v>15.013449899125755</v>
      </c>
      <c r="H60" s="35">
        <v>83.641560188298598</v>
      </c>
      <c r="I60" s="35">
        <v>1.3449899125756557</v>
      </c>
      <c r="J60" s="42"/>
    </row>
    <row r="61" spans="2:10">
      <c r="B61" s="6" t="s">
        <v>18</v>
      </c>
      <c r="C61" s="21">
        <v>1701</v>
      </c>
      <c r="D61" s="22">
        <v>183</v>
      </c>
      <c r="E61" s="23">
        <v>1494</v>
      </c>
      <c r="F61" s="23">
        <v>24</v>
      </c>
      <c r="G61" s="35">
        <v>10.758377425044092</v>
      </c>
      <c r="H61" s="35">
        <v>87.830687830687822</v>
      </c>
      <c r="I61" s="35">
        <v>1.4109347442680775</v>
      </c>
      <c r="J61" s="42"/>
    </row>
    <row r="62" spans="2:10">
      <c r="B62" s="6" t="s">
        <v>19</v>
      </c>
      <c r="C62" s="21">
        <v>1975</v>
      </c>
      <c r="D62" s="22">
        <v>169</v>
      </c>
      <c r="E62" s="23">
        <v>1788</v>
      </c>
      <c r="F62" s="23">
        <v>18</v>
      </c>
      <c r="G62" s="35">
        <v>8.5569620253164551</v>
      </c>
      <c r="H62" s="35">
        <v>90.531645569620252</v>
      </c>
      <c r="I62" s="35">
        <v>0.91139240506329122</v>
      </c>
      <c r="J62" s="42"/>
    </row>
    <row r="63" spans="2:10">
      <c r="B63" s="6" t="s">
        <v>25</v>
      </c>
      <c r="C63" s="21">
        <v>100816</v>
      </c>
      <c r="D63" s="22">
        <v>3852</v>
      </c>
      <c r="E63" s="23">
        <v>73599</v>
      </c>
      <c r="F63" s="23">
        <v>23365</v>
      </c>
      <c r="G63" s="35">
        <v>3.820822091731471</v>
      </c>
      <c r="H63" s="35">
        <v>73.003293128074915</v>
      </c>
      <c r="I63" s="35">
        <v>23.17588478019362</v>
      </c>
      <c r="J63" s="42"/>
    </row>
    <row r="64" spans="2:10">
      <c r="B64" s="7" t="s">
        <v>17</v>
      </c>
      <c r="C64" s="24">
        <v>110440</v>
      </c>
      <c r="D64" s="27">
        <v>5097</v>
      </c>
      <c r="E64" s="21">
        <v>81856</v>
      </c>
      <c r="F64" s="21">
        <v>23487</v>
      </c>
      <c r="G64" s="35">
        <v>4.615175660992394</v>
      </c>
      <c r="H64" s="35">
        <v>74.118073161897868</v>
      </c>
      <c r="I64" s="35">
        <v>21.266751177109743</v>
      </c>
      <c r="J64" s="42"/>
    </row>
    <row r="65" spans="2:10">
      <c r="B65" s="84" t="s">
        <v>9</v>
      </c>
      <c r="C65" s="84"/>
      <c r="D65" s="84"/>
      <c r="E65" s="84"/>
      <c r="F65" s="84"/>
      <c r="G65" s="84"/>
      <c r="H65" s="84"/>
      <c r="I65" s="84"/>
      <c r="J65" s="42"/>
    </row>
    <row r="66" spans="2:10">
      <c r="B66" s="5" t="s">
        <v>20</v>
      </c>
      <c r="C66" s="19">
        <v>1226</v>
      </c>
      <c r="D66" s="28">
        <v>180</v>
      </c>
      <c r="E66" s="29">
        <v>1019</v>
      </c>
      <c r="F66" s="29">
        <v>27</v>
      </c>
      <c r="G66" s="35">
        <v>14.681892332789559</v>
      </c>
      <c r="H66" s="35">
        <v>83.115823817292011</v>
      </c>
      <c r="I66" s="35">
        <v>2.2022838499184338</v>
      </c>
      <c r="J66" s="42"/>
    </row>
    <row r="67" spans="2:10">
      <c r="B67" s="6" t="s">
        <v>18</v>
      </c>
      <c r="C67" s="21">
        <v>354</v>
      </c>
      <c r="D67" s="22">
        <v>32</v>
      </c>
      <c r="E67" s="23">
        <v>318</v>
      </c>
      <c r="F67" s="23">
        <v>4</v>
      </c>
      <c r="G67" s="35">
        <v>9.0395480225988702</v>
      </c>
      <c r="H67" s="35">
        <v>89.830508474576277</v>
      </c>
      <c r="I67" s="35">
        <v>1.1299435028248588</v>
      </c>
      <c r="J67" s="42"/>
    </row>
    <row r="68" spans="2:10">
      <c r="B68" s="6" t="s">
        <v>19</v>
      </c>
      <c r="C68" s="21">
        <v>781</v>
      </c>
      <c r="D68" s="22">
        <v>81</v>
      </c>
      <c r="E68" s="23">
        <v>688</v>
      </c>
      <c r="F68" s="23">
        <v>12</v>
      </c>
      <c r="G68" s="35">
        <v>10.371318822023047</v>
      </c>
      <c r="H68" s="35">
        <v>88.092189500640202</v>
      </c>
      <c r="I68" s="35">
        <v>1.5364916773367476</v>
      </c>
      <c r="J68" s="42"/>
    </row>
    <row r="69" spans="2:10">
      <c r="B69" s="6" t="s">
        <v>25</v>
      </c>
      <c r="C69" s="21">
        <v>28388</v>
      </c>
      <c r="D69" s="30">
        <v>997</v>
      </c>
      <c r="E69" s="31">
        <v>20532</v>
      </c>
      <c r="F69" s="31">
        <v>6859</v>
      </c>
      <c r="G69" s="35">
        <v>3.5120473439481472</v>
      </c>
      <c r="H69" s="35">
        <v>72.326335071156819</v>
      </c>
      <c r="I69" s="35">
        <v>24.161617584895026</v>
      </c>
      <c r="J69" s="42"/>
    </row>
    <row r="70" spans="2:10">
      <c r="B70" s="7" t="s">
        <v>17</v>
      </c>
      <c r="C70" s="24">
        <v>30749</v>
      </c>
      <c r="D70" s="27">
        <v>1290</v>
      </c>
      <c r="E70" s="21">
        <v>22557</v>
      </c>
      <c r="F70" s="21">
        <v>6902</v>
      </c>
      <c r="G70" s="35">
        <v>4.1952583823864193</v>
      </c>
      <c r="H70" s="35">
        <v>73.358483202705784</v>
      </c>
      <c r="I70" s="35">
        <v>22.446258414907803</v>
      </c>
      <c r="J70" s="42"/>
    </row>
    <row r="71" spans="2:10">
      <c r="B71" s="84" t="s">
        <v>27</v>
      </c>
      <c r="C71" s="84"/>
      <c r="D71" s="84"/>
      <c r="E71" s="84"/>
      <c r="F71" s="84"/>
      <c r="G71" s="84"/>
      <c r="H71" s="84"/>
      <c r="I71" s="84"/>
      <c r="J71" s="42"/>
    </row>
    <row r="72" spans="2:10">
      <c r="B72" s="5" t="s">
        <v>20</v>
      </c>
      <c r="C72" s="21">
        <v>336</v>
      </c>
      <c r="D72" s="21">
        <v>59</v>
      </c>
      <c r="E72" s="21">
        <v>266</v>
      </c>
      <c r="F72" s="21">
        <v>11</v>
      </c>
      <c r="G72" s="37">
        <v>17.559523809523807</v>
      </c>
      <c r="H72" s="37">
        <v>79.166666666666657</v>
      </c>
      <c r="I72" s="37">
        <v>3.2738095238095242</v>
      </c>
      <c r="J72" s="42"/>
    </row>
    <row r="73" spans="2:10">
      <c r="B73" s="6" t="s">
        <v>18</v>
      </c>
      <c r="C73" s="21">
        <v>0</v>
      </c>
      <c r="D73" s="27">
        <v>0</v>
      </c>
      <c r="E73" s="21">
        <v>0</v>
      </c>
      <c r="F73" s="21">
        <v>0</v>
      </c>
      <c r="G73" s="37">
        <v>0</v>
      </c>
      <c r="H73" s="37">
        <v>0</v>
      </c>
      <c r="I73" s="37">
        <v>0</v>
      </c>
      <c r="J73" s="42"/>
    </row>
    <row r="74" spans="2:10">
      <c r="B74" s="6" t="s">
        <v>19</v>
      </c>
      <c r="C74" s="21">
        <v>132</v>
      </c>
      <c r="D74" s="22">
        <v>11</v>
      </c>
      <c r="E74" s="23">
        <v>117</v>
      </c>
      <c r="F74" s="23">
        <v>4</v>
      </c>
      <c r="G74" s="35">
        <v>8.3333333333333321</v>
      </c>
      <c r="H74" s="35">
        <v>88.63636363636364</v>
      </c>
      <c r="I74" s="25">
        <v>3.0303030303030303</v>
      </c>
      <c r="J74" s="42"/>
    </row>
    <row r="75" spans="2:10">
      <c r="B75" s="6" t="s">
        <v>25</v>
      </c>
      <c r="C75" s="21">
        <v>6005</v>
      </c>
      <c r="D75" s="30">
        <v>114</v>
      </c>
      <c r="E75" s="31">
        <v>4077</v>
      </c>
      <c r="F75" s="31">
        <v>1814</v>
      </c>
      <c r="G75" s="35">
        <v>1.8984179850124894</v>
      </c>
      <c r="H75" s="35">
        <v>67.893422148209822</v>
      </c>
      <c r="I75" s="35">
        <v>30.208159866777684</v>
      </c>
      <c r="J75" s="42"/>
    </row>
    <row r="76" spans="2:10">
      <c r="B76" s="7" t="s">
        <v>17</v>
      </c>
      <c r="C76" s="21">
        <v>6473</v>
      </c>
      <c r="D76" s="21">
        <v>184</v>
      </c>
      <c r="E76" s="21">
        <v>4460</v>
      </c>
      <c r="F76" s="21">
        <v>1829</v>
      </c>
      <c r="G76" s="35">
        <v>2.8425768577166695</v>
      </c>
      <c r="H76" s="35">
        <v>68.901591225088836</v>
      </c>
      <c r="I76" s="35">
        <v>28.255831917194502</v>
      </c>
      <c r="J76" s="42"/>
    </row>
    <row r="77" spans="2:10">
      <c r="B77" s="84" t="s">
        <v>10</v>
      </c>
      <c r="C77" s="84"/>
      <c r="D77" s="84"/>
      <c r="E77" s="84"/>
      <c r="F77" s="84"/>
      <c r="G77" s="84"/>
      <c r="H77" s="84"/>
      <c r="I77" s="84"/>
      <c r="J77" s="42"/>
    </row>
    <row r="78" spans="2:10">
      <c r="B78" s="5" t="s">
        <v>20</v>
      </c>
      <c r="C78" s="19">
        <v>1905</v>
      </c>
      <c r="D78" s="28">
        <v>1046</v>
      </c>
      <c r="E78" s="29">
        <v>804</v>
      </c>
      <c r="F78" s="29">
        <v>55</v>
      </c>
      <c r="G78" s="35">
        <v>54.908136482939632</v>
      </c>
      <c r="H78" s="35">
        <v>42.204724409448815</v>
      </c>
      <c r="I78" s="35">
        <v>2.8871391076115485</v>
      </c>
      <c r="J78" s="42"/>
    </row>
    <row r="79" spans="2:10">
      <c r="B79" s="6" t="s">
        <v>18</v>
      </c>
      <c r="C79" s="21">
        <v>808</v>
      </c>
      <c r="D79" s="22">
        <v>342</v>
      </c>
      <c r="E79" s="23">
        <v>448</v>
      </c>
      <c r="F79" s="23">
        <v>18</v>
      </c>
      <c r="G79" s="35">
        <v>42.326732673267323</v>
      </c>
      <c r="H79" s="35">
        <v>55.445544554455452</v>
      </c>
      <c r="I79" s="35">
        <v>2.2277227722772275</v>
      </c>
      <c r="J79" s="42"/>
    </row>
    <row r="80" spans="2:10">
      <c r="B80" s="6" t="s">
        <v>19</v>
      </c>
      <c r="C80" s="21">
        <v>741</v>
      </c>
      <c r="D80" s="22">
        <v>163</v>
      </c>
      <c r="E80" s="23">
        <v>561</v>
      </c>
      <c r="F80" s="23">
        <v>17</v>
      </c>
      <c r="G80" s="35">
        <v>21.997300944669366</v>
      </c>
      <c r="H80" s="35">
        <v>75.708502024291505</v>
      </c>
      <c r="I80" s="35">
        <v>2.2941970310391366</v>
      </c>
      <c r="J80" s="42"/>
    </row>
    <row r="81" spans="2:10">
      <c r="B81" s="6" t="s">
        <v>25</v>
      </c>
      <c r="C81" s="21">
        <v>29659</v>
      </c>
      <c r="D81" s="30">
        <v>1675</v>
      </c>
      <c r="E81" s="31">
        <v>25992</v>
      </c>
      <c r="F81" s="31">
        <v>1992</v>
      </c>
      <c r="G81" s="35">
        <v>5.6475268889713073</v>
      </c>
      <c r="H81" s="35">
        <v>87.636130685458042</v>
      </c>
      <c r="I81" s="35">
        <v>6.7163424255706525</v>
      </c>
      <c r="J81" s="42"/>
    </row>
    <row r="82" spans="2:10">
      <c r="B82" s="7" t="s">
        <v>17</v>
      </c>
      <c r="C82" s="21">
        <v>33113</v>
      </c>
      <c r="D82" s="21">
        <v>3226</v>
      </c>
      <c r="E82" s="21">
        <v>27805</v>
      </c>
      <c r="F82" s="21">
        <v>2082</v>
      </c>
      <c r="G82" s="35">
        <v>9.7423972457947023</v>
      </c>
      <c r="H82" s="35">
        <v>83.970041977471084</v>
      </c>
      <c r="I82" s="35">
        <v>6.2875607767342139</v>
      </c>
      <c r="J82" s="42"/>
    </row>
    <row r="83" spans="2:10">
      <c r="B83" s="80" t="s">
        <v>11</v>
      </c>
      <c r="C83" s="81"/>
      <c r="D83" s="81"/>
      <c r="E83" s="81"/>
      <c r="F83" s="81"/>
      <c r="G83" s="81"/>
      <c r="H83" s="81"/>
      <c r="I83" s="82"/>
      <c r="J83" s="42"/>
    </row>
    <row r="84" spans="2:10">
      <c r="B84" s="5" t="s">
        <v>20</v>
      </c>
      <c r="C84" s="19">
        <v>385</v>
      </c>
      <c r="D84" s="30">
        <v>89</v>
      </c>
      <c r="E84" s="31">
        <v>287</v>
      </c>
      <c r="F84" s="31">
        <v>9</v>
      </c>
      <c r="G84" s="35">
        <v>23.116883116883116</v>
      </c>
      <c r="H84" s="35">
        <v>74.545454545454547</v>
      </c>
      <c r="I84" s="35">
        <v>2.3376623376623376</v>
      </c>
      <c r="J84" s="42"/>
    </row>
    <row r="85" spans="2:10">
      <c r="B85" s="6" t="s">
        <v>18</v>
      </c>
      <c r="C85" s="21">
        <v>374</v>
      </c>
      <c r="D85" s="22">
        <v>61</v>
      </c>
      <c r="E85" s="23">
        <v>306</v>
      </c>
      <c r="F85" s="23">
        <v>7</v>
      </c>
      <c r="G85" s="35">
        <v>16.310160427807489</v>
      </c>
      <c r="H85" s="35">
        <v>81.818181818181827</v>
      </c>
      <c r="I85" s="35">
        <v>1.8716577540106951</v>
      </c>
      <c r="J85" s="42"/>
    </row>
    <row r="86" spans="2:10">
      <c r="B86" s="6" t="s">
        <v>19</v>
      </c>
      <c r="C86" s="21">
        <v>1047</v>
      </c>
      <c r="D86" s="22">
        <v>101</v>
      </c>
      <c r="E86" s="23">
        <v>933</v>
      </c>
      <c r="F86" s="23">
        <v>13</v>
      </c>
      <c r="G86" s="35">
        <v>9.6466093600764093</v>
      </c>
      <c r="H86" s="35">
        <v>89.11174785100286</v>
      </c>
      <c r="I86" s="35">
        <v>1.241642788920726</v>
      </c>
      <c r="J86" s="42"/>
    </row>
    <row r="87" spans="2:10">
      <c r="B87" s="6" t="s">
        <v>25</v>
      </c>
      <c r="C87" s="21">
        <v>16162</v>
      </c>
      <c r="D87" s="30">
        <v>469</v>
      </c>
      <c r="E87" s="31">
        <v>14055</v>
      </c>
      <c r="F87" s="31">
        <v>1638</v>
      </c>
      <c r="G87" s="35">
        <v>2.9018685806212101</v>
      </c>
      <c r="H87" s="35">
        <v>86.96324712288083</v>
      </c>
      <c r="I87" s="35">
        <v>10.134884296497958</v>
      </c>
      <c r="J87" s="42"/>
    </row>
    <row r="88" spans="2:10">
      <c r="B88" s="7" t="s">
        <v>17</v>
      </c>
      <c r="C88" s="21">
        <v>17968</v>
      </c>
      <c r="D88" s="21">
        <v>720</v>
      </c>
      <c r="E88" s="21">
        <v>15581</v>
      </c>
      <c r="F88" s="21">
        <v>1667</v>
      </c>
      <c r="G88" s="35">
        <v>4.0071237756010687</v>
      </c>
      <c r="H88" s="35">
        <v>86.715271593944792</v>
      </c>
      <c r="I88" s="35">
        <v>9.2776046304541406</v>
      </c>
      <c r="J88" s="42"/>
    </row>
    <row r="89" spans="2:10">
      <c r="B89" s="77" t="s">
        <v>12</v>
      </c>
      <c r="C89" s="78"/>
      <c r="D89" s="78"/>
      <c r="E89" s="78"/>
      <c r="F89" s="78"/>
      <c r="G89" s="78"/>
      <c r="H89" s="78"/>
      <c r="I89" s="79"/>
      <c r="J89" s="42"/>
    </row>
    <row r="90" spans="2:10">
      <c r="B90" s="5" t="s">
        <v>20</v>
      </c>
      <c r="C90" s="19">
        <v>1041</v>
      </c>
      <c r="D90" s="28">
        <v>285</v>
      </c>
      <c r="E90" s="29">
        <v>723</v>
      </c>
      <c r="F90" s="29">
        <v>33</v>
      </c>
      <c r="G90" s="35">
        <v>27.377521613832851</v>
      </c>
      <c r="H90" s="35">
        <v>69.452449567723335</v>
      </c>
      <c r="I90" s="35">
        <v>3.1700288184438041</v>
      </c>
      <c r="J90" s="42"/>
    </row>
    <row r="91" spans="2:10">
      <c r="B91" s="6" t="s">
        <v>18</v>
      </c>
      <c r="C91" s="21">
        <v>0</v>
      </c>
      <c r="D91" s="22">
        <v>0</v>
      </c>
      <c r="E91" s="23">
        <v>0</v>
      </c>
      <c r="F91" s="23">
        <v>0</v>
      </c>
      <c r="G91" s="35">
        <v>0</v>
      </c>
      <c r="H91" s="35">
        <v>0</v>
      </c>
      <c r="I91" s="35">
        <v>0</v>
      </c>
      <c r="J91" s="42"/>
    </row>
    <row r="92" spans="2:10">
      <c r="B92" s="6" t="s">
        <v>19</v>
      </c>
      <c r="C92" s="21">
        <v>768</v>
      </c>
      <c r="D92" s="22">
        <v>131</v>
      </c>
      <c r="E92" s="23">
        <v>628</v>
      </c>
      <c r="F92" s="23">
        <v>9</v>
      </c>
      <c r="G92" s="35">
        <v>17.057291666666664</v>
      </c>
      <c r="H92" s="35">
        <v>81.770833333333343</v>
      </c>
      <c r="I92" s="35">
        <v>1.171875</v>
      </c>
      <c r="J92" s="42"/>
    </row>
    <row r="93" spans="2:10">
      <c r="B93" s="6" t="s">
        <v>25</v>
      </c>
      <c r="C93" s="21">
        <v>17199</v>
      </c>
      <c r="D93" s="32">
        <v>627</v>
      </c>
      <c r="E93" s="33">
        <v>10389</v>
      </c>
      <c r="F93" s="33">
        <v>6183</v>
      </c>
      <c r="G93" s="35">
        <v>3.6455607884179315</v>
      </c>
      <c r="H93" s="35">
        <v>60.404674690388973</v>
      </c>
      <c r="I93" s="35">
        <v>35.949764521193096</v>
      </c>
      <c r="J93" s="42"/>
    </row>
    <row r="94" spans="2:10">
      <c r="B94" s="7" t="s">
        <v>17</v>
      </c>
      <c r="C94" s="21">
        <v>19008</v>
      </c>
      <c r="D94" s="21">
        <v>1043</v>
      </c>
      <c r="E94" s="21">
        <v>11740</v>
      </c>
      <c r="F94" s="21">
        <v>6225</v>
      </c>
      <c r="G94" s="35">
        <v>5.4871632996632993</v>
      </c>
      <c r="H94" s="35">
        <v>61.763468013468014</v>
      </c>
      <c r="I94" s="35">
        <v>32.749368686868685</v>
      </c>
      <c r="J94" s="42"/>
    </row>
    <row r="95" spans="2:10">
      <c r="B95" s="80" t="s">
        <v>13</v>
      </c>
      <c r="C95" s="81"/>
      <c r="D95" s="81"/>
      <c r="E95" s="81"/>
      <c r="F95" s="81"/>
      <c r="G95" s="81"/>
      <c r="H95" s="81"/>
      <c r="I95" s="82"/>
      <c r="J95" s="42"/>
    </row>
    <row r="96" spans="2:10">
      <c r="B96" s="5" t="s">
        <v>20</v>
      </c>
      <c r="C96" s="21">
        <v>441</v>
      </c>
      <c r="D96" s="34">
        <v>131</v>
      </c>
      <c r="E96" s="31">
        <v>304</v>
      </c>
      <c r="F96" s="31">
        <v>6</v>
      </c>
      <c r="G96" s="35">
        <v>29.705215419501137</v>
      </c>
      <c r="H96" s="35">
        <v>68.934240362811792</v>
      </c>
      <c r="I96" s="35">
        <v>1.3605442176870748</v>
      </c>
      <c r="J96" s="42"/>
    </row>
    <row r="97" spans="2:10">
      <c r="B97" s="6" t="s">
        <v>18</v>
      </c>
      <c r="C97" s="21">
        <v>486</v>
      </c>
      <c r="D97" s="22">
        <v>95</v>
      </c>
      <c r="E97" s="23">
        <v>391</v>
      </c>
      <c r="F97" s="23">
        <v>0</v>
      </c>
      <c r="G97" s="35">
        <v>19.547325102880659</v>
      </c>
      <c r="H97" s="35">
        <v>80.452674897119337</v>
      </c>
      <c r="I97" s="35">
        <v>0</v>
      </c>
      <c r="J97" s="42"/>
    </row>
    <row r="98" spans="2:10">
      <c r="B98" s="6" t="s">
        <v>19</v>
      </c>
      <c r="C98" s="21">
        <v>502</v>
      </c>
      <c r="D98" s="22">
        <v>60</v>
      </c>
      <c r="E98" s="23">
        <v>438</v>
      </c>
      <c r="F98" s="23">
        <v>4</v>
      </c>
      <c r="G98" s="35">
        <v>11.952191235059761</v>
      </c>
      <c r="H98" s="35">
        <v>87.250996015936252</v>
      </c>
      <c r="I98" s="35">
        <v>0.79681274900398402</v>
      </c>
      <c r="J98" s="42"/>
    </row>
    <row r="99" spans="2:10">
      <c r="B99" s="6" t="s">
        <v>25</v>
      </c>
      <c r="C99" s="21">
        <v>13436</v>
      </c>
      <c r="D99" s="30">
        <v>790</v>
      </c>
      <c r="E99" s="31">
        <v>12002</v>
      </c>
      <c r="F99" s="31">
        <v>644</v>
      </c>
      <c r="G99" s="35">
        <v>5.879726108961</v>
      </c>
      <c r="H99" s="35">
        <v>89.327180708544205</v>
      </c>
      <c r="I99" s="35">
        <v>4.7930931824947898</v>
      </c>
      <c r="J99" s="42"/>
    </row>
    <row r="100" spans="2:10">
      <c r="B100" s="7" t="s">
        <v>17</v>
      </c>
      <c r="C100" s="24">
        <v>14865</v>
      </c>
      <c r="D100" s="27">
        <v>1076</v>
      </c>
      <c r="E100" s="21">
        <v>13135</v>
      </c>
      <c r="F100" s="21">
        <v>654</v>
      </c>
      <c r="G100" s="35">
        <v>7.2384796501849982</v>
      </c>
      <c r="H100" s="35">
        <v>88.361923982509254</v>
      </c>
      <c r="I100" s="35">
        <v>4.3995963673057519</v>
      </c>
      <c r="J100" s="42"/>
    </row>
    <row r="101" spans="2:10">
      <c r="B101" s="77" t="s">
        <v>14</v>
      </c>
      <c r="C101" s="78"/>
      <c r="D101" s="78"/>
      <c r="E101" s="78"/>
      <c r="F101" s="78"/>
      <c r="G101" s="78"/>
      <c r="H101" s="78"/>
      <c r="I101" s="79"/>
      <c r="J101" s="42"/>
    </row>
    <row r="102" spans="2:10">
      <c r="B102" s="5" t="s">
        <v>20</v>
      </c>
      <c r="C102" s="21">
        <v>4975</v>
      </c>
      <c r="D102" s="21">
        <v>1749</v>
      </c>
      <c r="E102" s="21">
        <v>3058</v>
      </c>
      <c r="F102" s="21">
        <v>168</v>
      </c>
      <c r="G102" s="35">
        <v>35.155778894472363</v>
      </c>
      <c r="H102" s="35">
        <v>61.467336683417088</v>
      </c>
      <c r="I102" s="35">
        <v>3.3768844221105527</v>
      </c>
      <c r="J102" s="42"/>
    </row>
    <row r="103" spans="2:10">
      <c r="B103" s="6" t="s">
        <v>18</v>
      </c>
      <c r="C103" s="21">
        <v>2625</v>
      </c>
      <c r="D103" s="21">
        <v>637</v>
      </c>
      <c r="E103" s="21">
        <v>1934</v>
      </c>
      <c r="F103" s="21">
        <v>54</v>
      </c>
      <c r="G103" s="35">
        <v>24.266666666666666</v>
      </c>
      <c r="H103" s="35">
        <v>73.67619047619047</v>
      </c>
      <c r="I103" s="35">
        <v>2.0571428571428569</v>
      </c>
      <c r="J103" s="42"/>
    </row>
    <row r="104" spans="2:10">
      <c r="B104" s="6" t="s">
        <v>19</v>
      </c>
      <c r="C104" s="21">
        <v>4422</v>
      </c>
      <c r="D104" s="21">
        <v>537</v>
      </c>
      <c r="E104" s="21">
        <v>3813</v>
      </c>
      <c r="F104" s="21">
        <v>72</v>
      </c>
      <c r="G104" s="35">
        <v>12.143826322930801</v>
      </c>
      <c r="H104" s="35">
        <v>86.227951153324284</v>
      </c>
      <c r="I104" s="35">
        <v>1.6282225237449117</v>
      </c>
      <c r="J104" s="42"/>
    </row>
    <row r="105" spans="2:10">
      <c r="B105" s="6" t="s">
        <v>25</v>
      </c>
      <c r="C105" s="21">
        <v>114718</v>
      </c>
      <c r="D105" s="21">
        <v>5071</v>
      </c>
      <c r="E105" s="21">
        <v>98154</v>
      </c>
      <c r="F105" s="21">
        <v>11493</v>
      </c>
      <c r="G105" s="35">
        <v>4.4204048187729912</v>
      </c>
      <c r="H105" s="35">
        <v>85.561115082201582</v>
      </c>
      <c r="I105" s="35">
        <v>10.018480099025437</v>
      </c>
      <c r="J105" s="42"/>
    </row>
    <row r="106" spans="2:10">
      <c r="B106" s="7" t="s">
        <v>17</v>
      </c>
      <c r="C106" s="21">
        <v>126740</v>
      </c>
      <c r="D106" s="21">
        <v>7994</v>
      </c>
      <c r="E106" s="21">
        <v>106959</v>
      </c>
      <c r="F106" s="21">
        <v>11787</v>
      </c>
      <c r="G106" s="35">
        <v>6.3074009783809375</v>
      </c>
      <c r="H106" s="35">
        <v>84.392456998579775</v>
      </c>
      <c r="I106" s="35">
        <v>9.3001420230392924</v>
      </c>
      <c r="J106" s="42"/>
    </row>
    <row r="107" spans="2:10">
      <c r="B107" s="77" t="s">
        <v>32</v>
      </c>
      <c r="C107" s="78"/>
      <c r="D107" s="78"/>
      <c r="E107" s="78"/>
      <c r="F107" s="78"/>
      <c r="G107" s="78"/>
      <c r="H107" s="78"/>
      <c r="I107" s="79"/>
      <c r="J107" s="42"/>
    </row>
    <row r="108" spans="2:10">
      <c r="B108" s="5" t="s">
        <v>20</v>
      </c>
      <c r="C108" s="21">
        <v>17861</v>
      </c>
      <c r="D108" s="21">
        <v>3822</v>
      </c>
      <c r="E108" s="21">
        <v>13540</v>
      </c>
      <c r="F108" s="21">
        <v>499</v>
      </c>
      <c r="G108" s="35">
        <v>21.398577907172051</v>
      </c>
      <c r="H108" s="35">
        <v>75.80762555288058</v>
      </c>
      <c r="I108" s="35">
        <v>2.7937965399473712</v>
      </c>
      <c r="J108" s="42"/>
    </row>
    <row r="109" spans="2:10">
      <c r="B109" s="6" t="s">
        <v>18</v>
      </c>
      <c r="C109" s="21">
        <v>6832</v>
      </c>
      <c r="D109" s="21">
        <v>938</v>
      </c>
      <c r="E109" s="21">
        <v>5777</v>
      </c>
      <c r="F109" s="21">
        <v>117</v>
      </c>
      <c r="G109" s="35">
        <v>13.729508196721312</v>
      </c>
      <c r="H109" s="35">
        <v>84.557962529273993</v>
      </c>
      <c r="I109" s="35">
        <v>1.712529274004684</v>
      </c>
      <c r="J109" s="42"/>
    </row>
    <row r="110" spans="2:10">
      <c r="B110" s="6" t="s">
        <v>19</v>
      </c>
      <c r="C110" s="21">
        <v>18364</v>
      </c>
      <c r="D110" s="21">
        <v>1798</v>
      </c>
      <c r="E110" s="21">
        <v>16302</v>
      </c>
      <c r="F110" s="21">
        <v>264</v>
      </c>
      <c r="G110" s="35">
        <v>9.7908952297974299</v>
      </c>
      <c r="H110" s="35">
        <v>88.771509475059901</v>
      </c>
      <c r="I110" s="35">
        <v>1.4375952951426705</v>
      </c>
      <c r="J110" s="42"/>
    </row>
    <row r="111" spans="2:10">
      <c r="B111" s="6" t="s">
        <v>25</v>
      </c>
      <c r="C111" s="21">
        <v>423886</v>
      </c>
      <c r="D111" s="21">
        <v>17485</v>
      </c>
      <c r="E111" s="21">
        <v>274643</v>
      </c>
      <c r="F111" s="21">
        <v>131758</v>
      </c>
      <c r="G111" s="35">
        <v>4.1249298160354435</v>
      </c>
      <c r="H111" s="35">
        <v>64.791712866195155</v>
      </c>
      <c r="I111" s="35">
        <v>31.083357317769401</v>
      </c>
      <c r="J111" s="42"/>
    </row>
    <row r="112" spans="2:10">
      <c r="B112" s="7" t="s">
        <v>17</v>
      </c>
      <c r="C112" s="21">
        <v>466943</v>
      </c>
      <c r="D112" s="21">
        <v>24043</v>
      </c>
      <c r="E112" s="21">
        <v>310262</v>
      </c>
      <c r="F112" s="21">
        <v>132638</v>
      </c>
      <c r="G112" s="35">
        <v>5.1490224716935469</v>
      </c>
      <c r="H112" s="35">
        <v>66.445369134990784</v>
      </c>
      <c r="I112" s="35">
        <v>28.405608393315674</v>
      </c>
      <c r="J112" s="42"/>
    </row>
    <row r="113" spans="2:10">
      <c r="B113" s="80" t="s">
        <v>33</v>
      </c>
      <c r="C113" s="81"/>
      <c r="D113" s="81"/>
      <c r="E113" s="81"/>
      <c r="F113" s="81"/>
      <c r="G113" s="81"/>
      <c r="H113" s="81"/>
      <c r="I113" s="82"/>
      <c r="J113" s="42"/>
    </row>
    <row r="114" spans="2:10">
      <c r="B114" s="5" t="s">
        <v>20</v>
      </c>
      <c r="C114" s="21">
        <v>22836</v>
      </c>
      <c r="D114" s="21">
        <v>5571</v>
      </c>
      <c r="E114" s="21">
        <v>16598</v>
      </c>
      <c r="F114" s="21">
        <v>667</v>
      </c>
      <c r="G114" s="35">
        <v>24.395691014188124</v>
      </c>
      <c r="H114" s="35">
        <v>72.683482221054476</v>
      </c>
      <c r="I114" s="35">
        <v>2.9208267647574004</v>
      </c>
      <c r="J114" s="42"/>
    </row>
    <row r="115" spans="2:10">
      <c r="B115" s="6" t="s">
        <v>18</v>
      </c>
      <c r="C115" s="21">
        <v>9457</v>
      </c>
      <c r="D115" s="21">
        <v>1575</v>
      </c>
      <c r="E115" s="21">
        <v>7711</v>
      </c>
      <c r="F115" s="21">
        <v>171</v>
      </c>
      <c r="G115" s="35">
        <v>16.654330125832718</v>
      </c>
      <c r="H115" s="35">
        <v>81.537485460505437</v>
      </c>
      <c r="I115" s="35">
        <v>1.8081844136618379</v>
      </c>
      <c r="J115" s="42"/>
    </row>
    <row r="116" spans="2:10">
      <c r="B116" s="6" t="s">
        <v>19</v>
      </c>
      <c r="C116" s="21">
        <v>22786</v>
      </c>
      <c r="D116" s="21">
        <v>2335</v>
      </c>
      <c r="E116" s="21">
        <v>20115</v>
      </c>
      <c r="F116" s="21">
        <v>336</v>
      </c>
      <c r="G116" s="35">
        <v>10.24752040726762</v>
      </c>
      <c r="H116" s="35">
        <v>88.277889932414638</v>
      </c>
      <c r="I116" s="35">
        <v>1.4745896603177389</v>
      </c>
      <c r="J116" s="42"/>
    </row>
    <row r="117" spans="2:10">
      <c r="B117" s="6" t="s">
        <v>25</v>
      </c>
      <c r="C117" s="21">
        <v>538604</v>
      </c>
      <c r="D117" s="21">
        <v>22556</v>
      </c>
      <c r="E117" s="21">
        <v>372797</v>
      </c>
      <c r="F117" s="21">
        <v>143251</v>
      </c>
      <c r="G117" s="35">
        <v>4.1878634395585621</v>
      </c>
      <c r="H117" s="35">
        <v>69.21541614989863</v>
      </c>
      <c r="I117" s="35">
        <v>26.596720410542812</v>
      </c>
      <c r="J117" s="42"/>
    </row>
    <row r="118" spans="2:10">
      <c r="B118" s="7" t="s">
        <v>17</v>
      </c>
      <c r="C118" s="24">
        <v>593683</v>
      </c>
      <c r="D118" s="24">
        <v>32037</v>
      </c>
      <c r="E118" s="24">
        <v>417221</v>
      </c>
      <c r="F118" s="24">
        <v>144425</v>
      </c>
      <c r="G118" s="36">
        <v>5.3963141946122759</v>
      </c>
      <c r="H118" s="36">
        <v>70.276730174183868</v>
      </c>
      <c r="I118" s="36">
        <v>24.326955631203859</v>
      </c>
      <c r="J118" s="42"/>
    </row>
    <row r="119" spans="2:10" ht="15.6" customHeight="1">
      <c r="B119" s="83" t="s">
        <v>28</v>
      </c>
      <c r="C119" s="83"/>
      <c r="D119" s="83"/>
      <c r="E119" s="83"/>
      <c r="F119" s="83"/>
      <c r="G119" s="83"/>
      <c r="H119" s="83"/>
      <c r="I119" s="83"/>
    </row>
    <row r="120" spans="2:10" ht="27.95" customHeight="1">
      <c r="B120" s="102" t="s">
        <v>29</v>
      </c>
      <c r="C120" s="102"/>
      <c r="D120" s="102"/>
      <c r="E120" s="102"/>
      <c r="F120" s="102"/>
      <c r="G120" s="102"/>
      <c r="H120" s="102"/>
      <c r="I120" s="102"/>
    </row>
    <row r="121" spans="2:10" ht="29.25" customHeight="1">
      <c r="B121" s="102" t="s">
        <v>31</v>
      </c>
      <c r="C121" s="102"/>
      <c r="D121" s="102"/>
      <c r="E121" s="102"/>
      <c r="F121" s="102"/>
      <c r="G121" s="102"/>
      <c r="H121" s="102"/>
      <c r="I121" s="102"/>
    </row>
    <row r="122" spans="2:10" ht="33.75" customHeight="1">
      <c r="B122" s="102" t="s">
        <v>45</v>
      </c>
      <c r="C122" s="102"/>
      <c r="D122" s="102"/>
      <c r="E122" s="102"/>
      <c r="F122" s="102"/>
      <c r="G122" s="102"/>
      <c r="H122" s="102"/>
      <c r="I122" s="102"/>
    </row>
    <row r="123" spans="2:10">
      <c r="B123" s="43"/>
      <c r="C123" s="43"/>
      <c r="D123" s="43"/>
      <c r="E123" s="43"/>
      <c r="F123" s="43"/>
      <c r="G123" s="43"/>
      <c r="H123" s="43"/>
      <c r="I123" s="43"/>
    </row>
    <row r="124" spans="2:10">
      <c r="B124" s="43"/>
      <c r="C124" s="43"/>
      <c r="D124" s="43"/>
      <c r="E124" s="43"/>
      <c r="F124" s="43"/>
      <c r="G124" s="43"/>
      <c r="H124" s="43"/>
      <c r="I124" s="43"/>
    </row>
    <row r="125" spans="2:10">
      <c r="B125" s="3"/>
      <c r="C125" s="4"/>
      <c r="D125" s="4"/>
      <c r="E125" s="4"/>
      <c r="F125" s="4"/>
      <c r="G125" s="3"/>
      <c r="H125" s="3"/>
      <c r="I125" s="3"/>
    </row>
  </sheetData>
  <mergeCells count="27">
    <mergeCell ref="G4:I4"/>
    <mergeCell ref="B5:I5"/>
    <mergeCell ref="B121:I121"/>
    <mergeCell ref="B122:I122"/>
    <mergeCell ref="B89:I89"/>
    <mergeCell ref="B95:I95"/>
    <mergeCell ref="B101:I101"/>
    <mergeCell ref="B107:I107"/>
    <mergeCell ref="B113:I113"/>
    <mergeCell ref="B120:I120"/>
    <mergeCell ref="B119:I119"/>
    <mergeCell ref="B2:I2"/>
    <mergeCell ref="B83:I83"/>
    <mergeCell ref="B17:I17"/>
    <mergeCell ref="B23:I23"/>
    <mergeCell ref="B29:I29"/>
    <mergeCell ref="B35:I35"/>
    <mergeCell ref="B41:I41"/>
    <mergeCell ref="B47:I47"/>
    <mergeCell ref="B53:I53"/>
    <mergeCell ref="B59:I59"/>
    <mergeCell ref="B65:I65"/>
    <mergeCell ref="B71:I71"/>
    <mergeCell ref="B77:I77"/>
    <mergeCell ref="B11:I11"/>
    <mergeCell ref="B3:B4"/>
    <mergeCell ref="C4:F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N125"/>
  <sheetViews>
    <sheetView zoomScale="75" zoomScaleNormal="100" workbookViewId="0">
      <selection activeCell="B2" sqref="B2:I2"/>
    </sheetView>
  </sheetViews>
  <sheetFormatPr baseColWidth="10" defaultColWidth="9.625" defaultRowHeight="15.75"/>
  <cols>
    <col min="2" max="2" width="20.5" customWidth="1"/>
    <col min="3" max="3" width="22.5" customWidth="1"/>
    <col min="4" max="13" width="20.625" customWidth="1"/>
    <col min="14" max="17" width="13.125" customWidth="1"/>
  </cols>
  <sheetData>
    <row r="2" spans="2:14" ht="18.75">
      <c r="B2" s="85" t="s">
        <v>58</v>
      </c>
      <c r="C2" s="85"/>
      <c r="D2" s="85"/>
      <c r="E2" s="85"/>
      <c r="F2" s="85"/>
      <c r="G2" s="85"/>
      <c r="H2" s="85"/>
      <c r="I2" s="85"/>
      <c r="J2" s="41"/>
      <c r="K2" s="41"/>
      <c r="L2" s="41"/>
      <c r="M2" s="41"/>
      <c r="N2" s="1"/>
    </row>
    <row r="3" spans="2:14" ht="38.25" customHeight="1">
      <c r="B3" s="86" t="s">
        <v>21</v>
      </c>
      <c r="C3" s="8" t="s">
        <v>16</v>
      </c>
      <c r="D3" s="9" t="s">
        <v>22</v>
      </c>
      <c r="E3" s="10" t="s">
        <v>23</v>
      </c>
      <c r="F3" s="9" t="s">
        <v>24</v>
      </c>
      <c r="G3" s="9" t="s">
        <v>22</v>
      </c>
      <c r="H3" s="10" t="s">
        <v>23</v>
      </c>
      <c r="I3" s="9" t="s">
        <v>24</v>
      </c>
      <c r="J3" s="2"/>
      <c r="K3" s="2"/>
      <c r="L3" s="2"/>
      <c r="M3" s="2"/>
    </row>
    <row r="4" spans="2:14">
      <c r="B4" s="87"/>
      <c r="C4" s="88" t="s">
        <v>0</v>
      </c>
      <c r="D4" s="89"/>
      <c r="E4" s="89"/>
      <c r="F4" s="90"/>
      <c r="G4" s="91" t="s">
        <v>15</v>
      </c>
      <c r="H4" s="91"/>
      <c r="I4" s="92"/>
      <c r="J4" s="2"/>
      <c r="K4" s="2"/>
      <c r="L4" s="2"/>
      <c r="M4" s="2"/>
    </row>
    <row r="5" spans="2:14">
      <c r="B5" s="93" t="s">
        <v>1</v>
      </c>
      <c r="C5" s="94"/>
      <c r="D5" s="94"/>
      <c r="E5" s="94"/>
      <c r="F5" s="94"/>
      <c r="G5" s="94"/>
      <c r="H5" s="94"/>
      <c r="I5" s="95"/>
      <c r="J5" s="2"/>
      <c r="K5" s="2"/>
      <c r="L5" s="2"/>
      <c r="M5" s="2"/>
    </row>
    <row r="6" spans="2:14">
      <c r="B6" s="5" t="s">
        <v>20</v>
      </c>
      <c r="C6" s="11">
        <v>1961</v>
      </c>
      <c r="D6" s="12">
        <v>338</v>
      </c>
      <c r="E6" s="13">
        <v>1527</v>
      </c>
      <c r="F6" s="13">
        <v>96</v>
      </c>
      <c r="G6" s="39">
        <v>17.236104028556859</v>
      </c>
      <c r="H6" s="40">
        <v>77.868434472208065</v>
      </c>
      <c r="I6" s="40">
        <v>4.8954614992350844</v>
      </c>
      <c r="J6" s="42"/>
      <c r="K6" s="2"/>
      <c r="L6" s="2"/>
      <c r="M6" s="2"/>
    </row>
    <row r="7" spans="2:14">
      <c r="B7" s="6" t="s">
        <v>18</v>
      </c>
      <c r="C7" s="14">
        <v>1239</v>
      </c>
      <c r="D7" s="15">
        <v>139</v>
      </c>
      <c r="E7" s="16">
        <v>1083</v>
      </c>
      <c r="F7" s="16">
        <v>17</v>
      </c>
      <c r="G7" s="35">
        <v>11.218724778046813</v>
      </c>
      <c r="H7" s="35">
        <v>87.40920096852301</v>
      </c>
      <c r="I7" s="35">
        <v>1.3720742534301855</v>
      </c>
      <c r="J7" s="42"/>
      <c r="K7" s="2"/>
      <c r="L7" s="2"/>
      <c r="M7" s="2"/>
    </row>
    <row r="8" spans="2:14">
      <c r="B8" s="6" t="s">
        <v>19</v>
      </c>
      <c r="C8" s="14">
        <v>4258</v>
      </c>
      <c r="D8" s="15">
        <v>315</v>
      </c>
      <c r="E8" s="16">
        <v>3870</v>
      </c>
      <c r="F8" s="16">
        <v>73</v>
      </c>
      <c r="G8" s="35">
        <v>7.3978393612024425</v>
      </c>
      <c r="H8" s="35">
        <v>90.887740723344294</v>
      </c>
      <c r="I8" s="35">
        <v>1.7144199154532647</v>
      </c>
      <c r="J8" s="42"/>
      <c r="K8" s="2"/>
      <c r="L8" s="2"/>
      <c r="M8" s="2"/>
    </row>
    <row r="9" spans="2:14">
      <c r="B9" s="6" t="s">
        <v>25</v>
      </c>
      <c r="C9" s="14">
        <v>77554</v>
      </c>
      <c r="D9" s="15">
        <v>3128</v>
      </c>
      <c r="E9" s="16">
        <v>51212</v>
      </c>
      <c r="F9" s="16">
        <v>23214</v>
      </c>
      <c r="G9" s="35">
        <v>4.03331871985971</v>
      </c>
      <c r="H9" s="35">
        <v>66.033989220414156</v>
      </c>
      <c r="I9" s="35">
        <v>29.932692059726122</v>
      </c>
      <c r="J9" s="42"/>
    </row>
    <row r="10" spans="2:14">
      <c r="B10" s="7" t="s">
        <v>17</v>
      </c>
      <c r="C10" s="17">
        <v>85012</v>
      </c>
      <c r="D10" s="18">
        <v>3920</v>
      </c>
      <c r="E10" s="17">
        <v>57692</v>
      </c>
      <c r="F10" s="17">
        <v>23400</v>
      </c>
      <c r="G10" s="36">
        <v>4.61111372512116</v>
      </c>
      <c r="H10" s="36">
        <v>67.863360466757641</v>
      </c>
      <c r="I10" s="36">
        <v>27.525525808121206</v>
      </c>
      <c r="J10" s="42"/>
    </row>
    <row r="11" spans="2:14">
      <c r="B11" s="96" t="s">
        <v>2</v>
      </c>
      <c r="C11" s="97"/>
      <c r="D11" s="97"/>
      <c r="E11" s="97"/>
      <c r="F11" s="97"/>
      <c r="G11" s="97"/>
      <c r="H11" s="97"/>
      <c r="I11" s="98"/>
      <c r="J11" s="42"/>
    </row>
    <row r="12" spans="2:14">
      <c r="B12" s="5" t="s">
        <v>20</v>
      </c>
      <c r="C12" s="19">
        <v>1594</v>
      </c>
      <c r="D12" s="26">
        <v>308</v>
      </c>
      <c r="E12" s="20">
        <v>1231</v>
      </c>
      <c r="F12" s="20">
        <v>55</v>
      </c>
      <c r="G12" s="39">
        <v>19.322459222082809</v>
      </c>
      <c r="H12" s="40">
        <v>77.227101631116696</v>
      </c>
      <c r="I12" s="40">
        <v>3.4504391468005018</v>
      </c>
      <c r="J12" s="42"/>
    </row>
    <row r="13" spans="2:14">
      <c r="B13" s="6" t="s">
        <v>18</v>
      </c>
      <c r="C13" s="21">
        <v>1564</v>
      </c>
      <c r="D13" s="22">
        <v>185</v>
      </c>
      <c r="E13" s="23">
        <v>1358</v>
      </c>
      <c r="F13" s="23">
        <v>21</v>
      </c>
      <c r="G13" s="35">
        <v>11.828644501278772</v>
      </c>
      <c r="H13" s="35">
        <v>86.828644501278774</v>
      </c>
      <c r="I13" s="35">
        <v>1.3427109974424554</v>
      </c>
      <c r="J13" s="42"/>
    </row>
    <row r="14" spans="2:14">
      <c r="B14" s="6" t="s">
        <v>19</v>
      </c>
      <c r="C14" s="21">
        <v>6038</v>
      </c>
      <c r="D14" s="22">
        <v>419</v>
      </c>
      <c r="E14" s="23">
        <v>5556</v>
      </c>
      <c r="F14" s="23">
        <v>63</v>
      </c>
      <c r="G14" s="35">
        <v>6.9393839019542893</v>
      </c>
      <c r="H14" s="35">
        <v>92.017224246439227</v>
      </c>
      <c r="I14" s="35">
        <v>1.0433918516064922</v>
      </c>
      <c r="J14" s="42"/>
    </row>
    <row r="15" spans="2:14">
      <c r="B15" s="6" t="s">
        <v>25</v>
      </c>
      <c r="C15" s="21">
        <v>78930</v>
      </c>
      <c r="D15" s="22">
        <v>2795</v>
      </c>
      <c r="E15" s="23">
        <v>35930</v>
      </c>
      <c r="F15" s="23">
        <v>40205</v>
      </c>
      <c r="G15" s="35">
        <v>3.5411123780565061</v>
      </c>
      <c r="H15" s="35">
        <v>45.521348029899912</v>
      </c>
      <c r="I15" s="35">
        <v>50.937539592043578</v>
      </c>
      <c r="J15" s="42"/>
    </row>
    <row r="16" spans="2:14">
      <c r="B16" s="7" t="s">
        <v>17</v>
      </c>
      <c r="C16" s="24">
        <v>88126</v>
      </c>
      <c r="D16" s="27">
        <v>3707</v>
      </c>
      <c r="E16" s="21">
        <v>44075</v>
      </c>
      <c r="F16" s="21">
        <v>40344</v>
      </c>
      <c r="G16" s="35">
        <v>4.2064770896216785</v>
      </c>
      <c r="H16" s="35">
        <v>50.013616866758959</v>
      </c>
      <c r="I16" s="35">
        <v>45.779906043619363</v>
      </c>
      <c r="J16" s="42"/>
    </row>
    <row r="17" spans="2:10">
      <c r="B17" s="84" t="s">
        <v>3</v>
      </c>
      <c r="C17" s="84"/>
      <c r="D17" s="84"/>
      <c r="E17" s="84"/>
      <c r="F17" s="84"/>
      <c r="G17" s="84"/>
      <c r="H17" s="84"/>
      <c r="I17" s="84"/>
      <c r="J17" s="42"/>
    </row>
    <row r="18" spans="2:10">
      <c r="B18" s="5" t="s">
        <v>20</v>
      </c>
      <c r="C18" s="19">
        <v>1252</v>
      </c>
      <c r="D18" s="22">
        <v>223</v>
      </c>
      <c r="E18" s="23">
        <v>972</v>
      </c>
      <c r="F18" s="23">
        <v>57</v>
      </c>
      <c r="G18" s="35">
        <v>17.811501597444092</v>
      </c>
      <c r="H18" s="35">
        <v>77.635782747603827</v>
      </c>
      <c r="I18" s="35">
        <v>4.5527156549520766</v>
      </c>
      <c r="J18" s="42"/>
    </row>
    <row r="19" spans="2:10">
      <c r="B19" s="6" t="s">
        <v>18</v>
      </c>
      <c r="C19" s="21">
        <v>379</v>
      </c>
      <c r="D19" s="22">
        <v>61</v>
      </c>
      <c r="E19" s="23">
        <v>308</v>
      </c>
      <c r="F19" s="23">
        <v>10</v>
      </c>
      <c r="G19" s="35">
        <v>16.094986807387862</v>
      </c>
      <c r="H19" s="35">
        <v>81.266490765171511</v>
      </c>
      <c r="I19" s="35">
        <v>2.6385224274406331</v>
      </c>
      <c r="J19" s="42"/>
    </row>
    <row r="20" spans="2:10">
      <c r="B20" s="6" t="s">
        <v>19</v>
      </c>
      <c r="C20" s="21">
        <v>623</v>
      </c>
      <c r="D20" s="22">
        <v>96</v>
      </c>
      <c r="E20" s="23">
        <v>504</v>
      </c>
      <c r="F20" s="23">
        <v>23</v>
      </c>
      <c r="G20" s="35">
        <v>15.409309791332262</v>
      </c>
      <c r="H20" s="35">
        <v>80.898876404494374</v>
      </c>
      <c r="I20" s="35">
        <v>3.6918138041733553</v>
      </c>
      <c r="J20" s="42"/>
    </row>
    <row r="21" spans="2:10">
      <c r="B21" s="6" t="s">
        <v>25</v>
      </c>
      <c r="C21" s="21">
        <v>24936</v>
      </c>
      <c r="D21" s="22">
        <v>1195</v>
      </c>
      <c r="E21" s="23">
        <v>19587</v>
      </c>
      <c r="F21" s="23">
        <v>4154</v>
      </c>
      <c r="G21" s="35">
        <v>4.7922682066089193</v>
      </c>
      <c r="H21" s="35">
        <v>78.549085659287783</v>
      </c>
      <c r="I21" s="35">
        <v>16.658646134103307</v>
      </c>
      <c r="J21" s="42"/>
    </row>
    <row r="22" spans="2:10">
      <c r="B22" s="7" t="s">
        <v>17</v>
      </c>
      <c r="C22" s="24">
        <v>27190</v>
      </c>
      <c r="D22" s="27">
        <v>1575</v>
      </c>
      <c r="E22" s="21">
        <v>21371</v>
      </c>
      <c r="F22" s="21">
        <v>4244</v>
      </c>
      <c r="G22" s="35">
        <v>5.7925707980875316</v>
      </c>
      <c r="H22" s="35">
        <v>78.598749540272166</v>
      </c>
      <c r="I22" s="35">
        <v>15.608679661640309</v>
      </c>
      <c r="J22" s="42"/>
    </row>
    <row r="23" spans="2:10">
      <c r="B23" s="84" t="s">
        <v>4</v>
      </c>
      <c r="C23" s="84"/>
      <c r="D23" s="84"/>
      <c r="E23" s="84"/>
      <c r="F23" s="84"/>
      <c r="G23" s="84"/>
      <c r="H23" s="84"/>
      <c r="I23" s="84"/>
      <c r="J23" s="42"/>
    </row>
    <row r="24" spans="2:10">
      <c r="B24" s="5" t="s">
        <v>20</v>
      </c>
      <c r="C24" s="19">
        <v>615</v>
      </c>
      <c r="D24" s="22">
        <v>71</v>
      </c>
      <c r="E24" s="23">
        <v>524</v>
      </c>
      <c r="F24" s="23">
        <v>20</v>
      </c>
      <c r="G24" s="35">
        <v>11.544715447154472</v>
      </c>
      <c r="H24" s="35">
        <v>85.203252032520325</v>
      </c>
      <c r="I24" s="35">
        <v>3.2520325203252036</v>
      </c>
      <c r="J24" s="42"/>
    </row>
    <row r="25" spans="2:10">
      <c r="B25" s="6" t="s">
        <v>18</v>
      </c>
      <c r="C25" s="21">
        <v>235</v>
      </c>
      <c r="D25" s="22">
        <v>30</v>
      </c>
      <c r="E25" s="23">
        <v>198</v>
      </c>
      <c r="F25" s="23">
        <v>7</v>
      </c>
      <c r="G25" s="35">
        <v>12.76595744680851</v>
      </c>
      <c r="H25" s="35">
        <v>84.255319148936167</v>
      </c>
      <c r="I25" s="35">
        <v>2.9787234042553195</v>
      </c>
      <c r="J25" s="42"/>
    </row>
    <row r="26" spans="2:10">
      <c r="B26" s="6" t="s">
        <v>19</v>
      </c>
      <c r="C26" s="21">
        <v>919</v>
      </c>
      <c r="D26" s="22">
        <v>78</v>
      </c>
      <c r="E26" s="23">
        <v>833</v>
      </c>
      <c r="F26" s="23">
        <v>8</v>
      </c>
      <c r="G26" s="35">
        <v>8.4874863982589765</v>
      </c>
      <c r="H26" s="35">
        <v>90.642002176278567</v>
      </c>
      <c r="I26" s="35">
        <v>0.87051142546245919</v>
      </c>
      <c r="J26" s="42"/>
    </row>
    <row r="27" spans="2:10">
      <c r="B27" s="6" t="s">
        <v>25</v>
      </c>
      <c r="C27" s="21">
        <v>17200</v>
      </c>
      <c r="D27" s="22">
        <v>352</v>
      </c>
      <c r="E27" s="23">
        <v>15530</v>
      </c>
      <c r="F27" s="23">
        <v>1318</v>
      </c>
      <c r="G27" s="35">
        <v>2.0465116279069764</v>
      </c>
      <c r="H27" s="35">
        <v>90.29069767441861</v>
      </c>
      <c r="I27" s="35">
        <v>7.662790697674418</v>
      </c>
      <c r="J27" s="42"/>
    </row>
    <row r="28" spans="2:10">
      <c r="B28" s="7" t="s">
        <v>17</v>
      </c>
      <c r="C28" s="24">
        <v>18969</v>
      </c>
      <c r="D28" s="27">
        <v>531</v>
      </c>
      <c r="E28" s="21">
        <v>17085</v>
      </c>
      <c r="F28" s="21">
        <v>1353</v>
      </c>
      <c r="G28" s="35">
        <v>2.7993041277874426</v>
      </c>
      <c r="H28" s="35">
        <v>90.068005693499913</v>
      </c>
      <c r="I28" s="35">
        <v>7.132690178712636</v>
      </c>
      <c r="J28" s="42"/>
    </row>
    <row r="29" spans="2:10">
      <c r="B29" s="84" t="s">
        <v>26</v>
      </c>
      <c r="C29" s="84"/>
      <c r="D29" s="84"/>
      <c r="E29" s="84"/>
      <c r="F29" s="84"/>
      <c r="G29" s="84"/>
      <c r="H29" s="84"/>
      <c r="I29" s="84"/>
      <c r="J29" s="42"/>
    </row>
    <row r="30" spans="2:10">
      <c r="B30" s="5" t="s">
        <v>20</v>
      </c>
      <c r="C30" s="19">
        <v>274</v>
      </c>
      <c r="D30" s="22">
        <v>135</v>
      </c>
      <c r="E30" s="23">
        <v>120</v>
      </c>
      <c r="F30" s="23">
        <v>19</v>
      </c>
      <c r="G30" s="38">
        <v>49.270072992700733</v>
      </c>
      <c r="H30" s="35">
        <v>43.79562043795621</v>
      </c>
      <c r="I30" s="38">
        <v>6.9343065693430654</v>
      </c>
      <c r="J30" s="42"/>
    </row>
    <row r="31" spans="2:10">
      <c r="B31" s="6" t="s">
        <v>18</v>
      </c>
      <c r="C31" s="21">
        <v>0</v>
      </c>
      <c r="D31" s="27">
        <v>0</v>
      </c>
      <c r="E31" s="21">
        <v>0</v>
      </c>
      <c r="F31" s="21">
        <v>0</v>
      </c>
      <c r="G31" s="38">
        <v>0</v>
      </c>
      <c r="H31" s="38">
        <v>0</v>
      </c>
      <c r="I31" s="38">
        <v>0</v>
      </c>
      <c r="J31" s="42"/>
    </row>
    <row r="32" spans="2:10">
      <c r="B32" s="6" t="s">
        <v>19</v>
      </c>
      <c r="C32" s="21">
        <v>120</v>
      </c>
      <c r="D32" s="22">
        <v>33</v>
      </c>
      <c r="E32" s="23">
        <v>83</v>
      </c>
      <c r="F32" s="23">
        <v>4</v>
      </c>
      <c r="G32" s="38">
        <v>27.500000000000004</v>
      </c>
      <c r="H32" s="35">
        <v>69.166666666666671</v>
      </c>
      <c r="I32" s="38">
        <v>3.3333333333333335</v>
      </c>
      <c r="J32" s="42"/>
    </row>
    <row r="33" spans="2:10">
      <c r="B33" s="6" t="s">
        <v>25</v>
      </c>
      <c r="C33" s="21">
        <v>4352</v>
      </c>
      <c r="D33" s="22">
        <v>226</v>
      </c>
      <c r="E33" s="23">
        <v>2988</v>
      </c>
      <c r="F33" s="23">
        <v>1138</v>
      </c>
      <c r="G33" s="35">
        <v>5.1930147058823533</v>
      </c>
      <c r="H33" s="35">
        <v>68.658088235294116</v>
      </c>
      <c r="I33" s="35">
        <v>26.148897058823529</v>
      </c>
      <c r="J33" s="42"/>
    </row>
    <row r="34" spans="2:10">
      <c r="B34" s="7" t="s">
        <v>17</v>
      </c>
      <c r="C34" s="21">
        <v>4746</v>
      </c>
      <c r="D34" s="21">
        <v>394</v>
      </c>
      <c r="E34" s="21">
        <v>3191</v>
      </c>
      <c r="F34" s="21">
        <v>1161</v>
      </c>
      <c r="G34" s="35">
        <v>8.3017277707543187</v>
      </c>
      <c r="H34" s="35">
        <v>67.235566793088921</v>
      </c>
      <c r="I34" s="35">
        <v>24.462705436156764</v>
      </c>
      <c r="J34" s="42"/>
    </row>
    <row r="35" spans="2:10">
      <c r="B35" s="84" t="s">
        <v>5</v>
      </c>
      <c r="C35" s="84"/>
      <c r="D35" s="84"/>
      <c r="E35" s="84"/>
      <c r="F35" s="84"/>
      <c r="G35" s="84"/>
      <c r="H35" s="84"/>
      <c r="I35" s="84"/>
      <c r="J35" s="42"/>
    </row>
    <row r="36" spans="2:10">
      <c r="B36" s="5" t="s">
        <v>20</v>
      </c>
      <c r="C36" s="19">
        <v>1003</v>
      </c>
      <c r="D36" s="22">
        <v>519</v>
      </c>
      <c r="E36" s="23">
        <v>402</v>
      </c>
      <c r="F36" s="23">
        <v>82</v>
      </c>
      <c r="G36" s="35">
        <v>51.744765702891328</v>
      </c>
      <c r="H36" s="35">
        <v>40.079760717846462</v>
      </c>
      <c r="I36" s="35">
        <v>8.1754735792622135</v>
      </c>
      <c r="J36" s="42"/>
    </row>
    <row r="37" spans="2:10">
      <c r="B37" s="6" t="s">
        <v>18</v>
      </c>
      <c r="C37" s="21">
        <v>110</v>
      </c>
      <c r="D37" s="22">
        <v>41</v>
      </c>
      <c r="E37" s="23">
        <v>62</v>
      </c>
      <c r="F37" s="23">
        <v>7</v>
      </c>
      <c r="G37" s="35">
        <v>37.272727272727273</v>
      </c>
      <c r="H37" s="35">
        <v>56.36363636363636</v>
      </c>
      <c r="I37" s="35">
        <v>6.3636363636363633</v>
      </c>
      <c r="J37" s="42"/>
    </row>
    <row r="38" spans="2:10">
      <c r="B38" s="6" t="s">
        <v>19</v>
      </c>
      <c r="C38" s="21">
        <v>150</v>
      </c>
      <c r="D38" s="22">
        <v>27</v>
      </c>
      <c r="E38" s="23">
        <v>118</v>
      </c>
      <c r="F38" s="23">
        <v>5</v>
      </c>
      <c r="G38" s="35">
        <v>18</v>
      </c>
      <c r="H38" s="35">
        <v>78.666666666666657</v>
      </c>
      <c r="I38" s="35">
        <v>3.3333333333333335</v>
      </c>
      <c r="J38" s="42"/>
    </row>
    <row r="39" spans="2:10">
      <c r="B39" s="6" t="s">
        <v>25</v>
      </c>
      <c r="C39" s="21">
        <v>12182</v>
      </c>
      <c r="D39" s="22">
        <v>522</v>
      </c>
      <c r="E39" s="23">
        <v>7170</v>
      </c>
      <c r="F39" s="23">
        <v>4490</v>
      </c>
      <c r="G39" s="35">
        <v>4.2850106714825147</v>
      </c>
      <c r="H39" s="35">
        <v>58.857330487604663</v>
      </c>
      <c r="I39" s="35">
        <v>36.857658840912819</v>
      </c>
      <c r="J39" s="42"/>
    </row>
    <row r="40" spans="2:10">
      <c r="B40" s="7" t="s">
        <v>17</v>
      </c>
      <c r="C40" s="24">
        <v>13445</v>
      </c>
      <c r="D40" s="27">
        <v>1109</v>
      </c>
      <c r="E40" s="21">
        <v>7752</v>
      </c>
      <c r="F40" s="21">
        <v>4584</v>
      </c>
      <c r="G40" s="35">
        <v>8.2484194867980651</v>
      </c>
      <c r="H40" s="35">
        <v>57.657121606545182</v>
      </c>
      <c r="I40" s="35">
        <v>34.094458906656747</v>
      </c>
      <c r="J40" s="42"/>
    </row>
    <row r="41" spans="2:10">
      <c r="B41" s="84" t="s">
        <v>6</v>
      </c>
      <c r="C41" s="84"/>
      <c r="D41" s="84"/>
      <c r="E41" s="84"/>
      <c r="F41" s="84"/>
      <c r="G41" s="84"/>
      <c r="H41" s="84"/>
      <c r="I41" s="84"/>
      <c r="J41" s="42"/>
    </row>
    <row r="42" spans="2:10">
      <c r="B42" s="5" t="s">
        <v>20</v>
      </c>
      <c r="C42" s="19">
        <v>1939</v>
      </c>
      <c r="D42" s="22">
        <v>514</v>
      </c>
      <c r="E42" s="23">
        <v>1355</v>
      </c>
      <c r="F42" s="23">
        <v>70</v>
      </c>
      <c r="G42" s="35">
        <v>26.508509541000514</v>
      </c>
      <c r="H42" s="35">
        <v>69.881382155750387</v>
      </c>
      <c r="I42" s="35">
        <v>3.6101083032490973</v>
      </c>
      <c r="J42" s="42"/>
    </row>
    <row r="43" spans="2:10">
      <c r="B43" s="6" t="s">
        <v>18</v>
      </c>
      <c r="C43" s="21">
        <v>693</v>
      </c>
      <c r="D43" s="22">
        <v>157</v>
      </c>
      <c r="E43" s="23">
        <v>522</v>
      </c>
      <c r="F43" s="23">
        <v>14</v>
      </c>
      <c r="G43" s="35">
        <v>22.655122655122657</v>
      </c>
      <c r="H43" s="35">
        <v>75.324675324675326</v>
      </c>
      <c r="I43" s="35">
        <v>2.0202020202020203</v>
      </c>
      <c r="J43" s="42"/>
    </row>
    <row r="44" spans="2:10">
      <c r="B44" s="6" t="s">
        <v>19</v>
      </c>
      <c r="C44" s="21">
        <v>1128</v>
      </c>
      <c r="D44" s="22">
        <v>209</v>
      </c>
      <c r="E44" s="23">
        <v>894</v>
      </c>
      <c r="F44" s="23">
        <v>25</v>
      </c>
      <c r="G44" s="35">
        <v>18.528368794326241</v>
      </c>
      <c r="H44" s="35">
        <v>79.255319148936167</v>
      </c>
      <c r="I44" s="35">
        <v>2.2163120567375887</v>
      </c>
      <c r="J44" s="42"/>
    </row>
    <row r="45" spans="2:10">
      <c r="B45" s="6" t="s">
        <v>25</v>
      </c>
      <c r="C45" s="21">
        <v>43381</v>
      </c>
      <c r="D45" s="22">
        <v>3557</v>
      </c>
      <c r="E45" s="23">
        <v>29386</v>
      </c>
      <c r="F45" s="23">
        <v>10438</v>
      </c>
      <c r="G45" s="35">
        <v>8.1994421520942335</v>
      </c>
      <c r="H45" s="35">
        <v>67.739332887669718</v>
      </c>
      <c r="I45" s="35">
        <v>24.061224960236046</v>
      </c>
      <c r="J45" s="42"/>
    </row>
    <row r="46" spans="2:10">
      <c r="B46" s="7" t="s">
        <v>17</v>
      </c>
      <c r="C46" s="24">
        <v>47141</v>
      </c>
      <c r="D46" s="27">
        <v>4437</v>
      </c>
      <c r="E46" s="21">
        <v>32157</v>
      </c>
      <c r="F46" s="21">
        <v>10547</v>
      </c>
      <c r="G46" s="35">
        <v>9.4121889650198334</v>
      </c>
      <c r="H46" s="35">
        <v>68.214505419910481</v>
      </c>
      <c r="I46" s="35">
        <v>22.373305615069686</v>
      </c>
      <c r="J46" s="42"/>
    </row>
    <row r="47" spans="2:10">
      <c r="B47" s="84" t="s">
        <v>7</v>
      </c>
      <c r="C47" s="84"/>
      <c r="D47" s="84"/>
      <c r="E47" s="84"/>
      <c r="F47" s="84"/>
      <c r="G47" s="84"/>
      <c r="H47" s="84"/>
      <c r="I47" s="84"/>
      <c r="J47" s="42"/>
    </row>
    <row r="48" spans="2:10">
      <c r="B48" s="5" t="s">
        <v>20</v>
      </c>
      <c r="C48" s="19">
        <v>414</v>
      </c>
      <c r="D48" s="22">
        <v>115</v>
      </c>
      <c r="E48" s="23">
        <v>286</v>
      </c>
      <c r="F48" s="23">
        <v>13</v>
      </c>
      <c r="G48" s="35">
        <v>27.777777777777779</v>
      </c>
      <c r="H48" s="35">
        <v>69.082125603864725</v>
      </c>
      <c r="I48" s="35">
        <v>3.1400966183574881</v>
      </c>
      <c r="J48" s="42"/>
    </row>
    <row r="49" spans="2:10">
      <c r="B49" s="6" t="s">
        <v>18</v>
      </c>
      <c r="C49" s="21">
        <v>288</v>
      </c>
      <c r="D49" s="22">
        <v>33</v>
      </c>
      <c r="E49" s="23">
        <v>248</v>
      </c>
      <c r="F49" s="23">
        <v>7</v>
      </c>
      <c r="G49" s="35">
        <v>11.458333333333332</v>
      </c>
      <c r="H49" s="35">
        <v>86.111111111111114</v>
      </c>
      <c r="I49" s="35">
        <v>2.4305555555555558</v>
      </c>
      <c r="J49" s="42"/>
    </row>
    <row r="50" spans="2:10">
      <c r="B50" s="6" t="s">
        <v>19</v>
      </c>
      <c r="C50" s="21">
        <v>473</v>
      </c>
      <c r="D50" s="22">
        <v>36</v>
      </c>
      <c r="E50" s="23">
        <v>431</v>
      </c>
      <c r="F50" s="23">
        <v>6</v>
      </c>
      <c r="G50" s="35">
        <v>7.6109936575052854</v>
      </c>
      <c r="H50" s="35">
        <v>91.120507399577164</v>
      </c>
      <c r="I50" s="35">
        <v>1.2684989429175475</v>
      </c>
      <c r="J50" s="42"/>
    </row>
    <row r="51" spans="2:10">
      <c r="B51" s="6" t="s">
        <v>25</v>
      </c>
      <c r="C51" s="21">
        <v>10409</v>
      </c>
      <c r="D51" s="22">
        <v>224</v>
      </c>
      <c r="E51" s="23">
        <v>9684</v>
      </c>
      <c r="F51" s="23">
        <v>501</v>
      </c>
      <c r="G51" s="35">
        <v>2.151983860121049</v>
      </c>
      <c r="H51" s="35">
        <v>93.034873667018928</v>
      </c>
      <c r="I51" s="35">
        <v>4.8131424728600249</v>
      </c>
      <c r="J51" s="42"/>
    </row>
    <row r="52" spans="2:10">
      <c r="B52" s="7" t="s">
        <v>17</v>
      </c>
      <c r="C52" s="21">
        <v>11584</v>
      </c>
      <c r="D52" s="21">
        <v>408</v>
      </c>
      <c r="E52" s="21">
        <v>10649</v>
      </c>
      <c r="F52" s="21">
        <v>527</v>
      </c>
      <c r="G52" s="35">
        <v>3.5220994475138121</v>
      </c>
      <c r="H52" s="35">
        <v>91.92852209944752</v>
      </c>
      <c r="I52" s="35">
        <v>4.5493784530386741</v>
      </c>
      <c r="J52" s="42"/>
    </row>
    <row r="53" spans="2:10">
      <c r="B53" s="84" t="s">
        <v>8</v>
      </c>
      <c r="C53" s="84"/>
      <c r="D53" s="84"/>
      <c r="E53" s="84"/>
      <c r="F53" s="84"/>
      <c r="G53" s="84"/>
      <c r="H53" s="84"/>
      <c r="I53" s="84"/>
      <c r="J53" s="42"/>
    </row>
    <row r="54" spans="2:10">
      <c r="B54" s="5" t="s">
        <v>20</v>
      </c>
      <c r="C54" s="19">
        <v>2170</v>
      </c>
      <c r="D54" s="22">
        <v>492</v>
      </c>
      <c r="E54" s="23">
        <v>1630</v>
      </c>
      <c r="F54" s="23">
        <v>48</v>
      </c>
      <c r="G54" s="35">
        <v>22.672811059907836</v>
      </c>
      <c r="H54" s="35">
        <v>75.115207373271886</v>
      </c>
      <c r="I54" s="35">
        <v>2.2119815668202767</v>
      </c>
      <c r="J54" s="42"/>
    </row>
    <row r="55" spans="2:10">
      <c r="B55" s="6" t="s">
        <v>18</v>
      </c>
      <c r="C55" s="21">
        <v>737</v>
      </c>
      <c r="D55" s="22">
        <v>92</v>
      </c>
      <c r="E55" s="23">
        <v>629</v>
      </c>
      <c r="F55" s="23">
        <v>16</v>
      </c>
      <c r="G55" s="35">
        <v>12.483039348710991</v>
      </c>
      <c r="H55" s="35">
        <v>85.345997286295798</v>
      </c>
      <c r="I55" s="35">
        <v>2.1709633649932156</v>
      </c>
      <c r="J55" s="42"/>
    </row>
    <row r="56" spans="2:10">
      <c r="B56" s="6" t="s">
        <v>19</v>
      </c>
      <c r="C56" s="21">
        <v>2128</v>
      </c>
      <c r="D56" s="22">
        <v>182</v>
      </c>
      <c r="E56" s="23">
        <v>1918</v>
      </c>
      <c r="F56" s="23">
        <v>28</v>
      </c>
      <c r="G56" s="35">
        <v>8.5526315789473681</v>
      </c>
      <c r="H56" s="35">
        <v>90.131578947368425</v>
      </c>
      <c r="I56" s="35">
        <v>1.3157894736842104</v>
      </c>
      <c r="J56" s="42"/>
    </row>
    <row r="57" spans="2:10">
      <c r="B57" s="6" t="s">
        <v>25</v>
      </c>
      <c r="C57" s="21">
        <v>44738</v>
      </c>
      <c r="D57" s="22">
        <v>1314</v>
      </c>
      <c r="E57" s="23">
        <v>31468</v>
      </c>
      <c r="F57" s="23">
        <v>11956</v>
      </c>
      <c r="G57" s="35">
        <v>2.9371004515177255</v>
      </c>
      <c r="H57" s="35">
        <v>70.338414770441233</v>
      </c>
      <c r="I57" s="35">
        <v>26.724484778041042</v>
      </c>
      <c r="J57" s="42"/>
    </row>
    <row r="58" spans="2:10">
      <c r="B58" s="7" t="s">
        <v>17</v>
      </c>
      <c r="C58" s="21">
        <v>49773</v>
      </c>
      <c r="D58" s="21">
        <v>2080</v>
      </c>
      <c r="E58" s="21">
        <v>35645</v>
      </c>
      <c r="F58" s="21">
        <v>12048</v>
      </c>
      <c r="G58" s="35">
        <v>4.1789725353103089</v>
      </c>
      <c r="H58" s="35">
        <v>71.615132702469211</v>
      </c>
      <c r="I58" s="35">
        <v>24.205894762220481</v>
      </c>
      <c r="J58" s="42"/>
    </row>
    <row r="59" spans="2:10">
      <c r="B59" s="84" t="s">
        <v>35</v>
      </c>
      <c r="C59" s="84"/>
      <c r="D59" s="84"/>
      <c r="E59" s="84"/>
      <c r="F59" s="84"/>
      <c r="G59" s="84"/>
      <c r="H59" s="84"/>
      <c r="I59" s="84"/>
      <c r="J59" s="42"/>
    </row>
    <row r="60" spans="2:10">
      <c r="B60" s="5" t="s">
        <v>20</v>
      </c>
      <c r="C60" s="19">
        <v>5829</v>
      </c>
      <c r="D60" s="28">
        <v>833</v>
      </c>
      <c r="E60" s="29">
        <v>4905</v>
      </c>
      <c r="F60" s="29">
        <v>91</v>
      </c>
      <c r="G60" s="35">
        <v>14.290615886086808</v>
      </c>
      <c r="H60" s="35">
        <v>84.148224395265061</v>
      </c>
      <c r="I60" s="35">
        <v>1.5611597186481385</v>
      </c>
      <c r="J60" s="42"/>
    </row>
    <row r="61" spans="2:10">
      <c r="B61" s="6" t="s">
        <v>18</v>
      </c>
      <c r="C61" s="21">
        <v>1663</v>
      </c>
      <c r="D61" s="22">
        <v>169</v>
      </c>
      <c r="E61" s="23">
        <v>1477</v>
      </c>
      <c r="F61" s="23">
        <v>17</v>
      </c>
      <c r="G61" s="35">
        <v>10.16235718580878</v>
      </c>
      <c r="H61" s="35">
        <v>88.815393866506312</v>
      </c>
      <c r="I61" s="35">
        <v>1.0222489476849068</v>
      </c>
      <c r="J61" s="42"/>
    </row>
    <row r="62" spans="2:10">
      <c r="B62" s="6" t="s">
        <v>19</v>
      </c>
      <c r="C62" s="21">
        <v>1939</v>
      </c>
      <c r="D62" s="22">
        <v>172</v>
      </c>
      <c r="E62" s="23">
        <v>1749</v>
      </c>
      <c r="F62" s="23">
        <v>18</v>
      </c>
      <c r="G62" s="35">
        <v>8.8705518308406397</v>
      </c>
      <c r="H62" s="35">
        <v>90.201134605466734</v>
      </c>
      <c r="I62" s="35">
        <v>0.92831356369262508</v>
      </c>
      <c r="J62" s="42"/>
    </row>
    <row r="63" spans="2:10">
      <c r="B63" s="6" t="s">
        <v>25</v>
      </c>
      <c r="C63" s="21">
        <v>97414</v>
      </c>
      <c r="D63" s="22">
        <v>3744</v>
      </c>
      <c r="E63" s="23">
        <v>70965</v>
      </c>
      <c r="F63" s="23">
        <v>22705</v>
      </c>
      <c r="G63" s="35">
        <v>3.8433900671361405</v>
      </c>
      <c r="H63" s="35">
        <v>72.84887182540497</v>
      </c>
      <c r="I63" s="35">
        <v>23.307738107458885</v>
      </c>
      <c r="J63" s="42"/>
    </row>
    <row r="64" spans="2:10">
      <c r="B64" s="7" t="s">
        <v>17</v>
      </c>
      <c r="C64" s="24">
        <v>106845</v>
      </c>
      <c r="D64" s="27">
        <v>4918</v>
      </c>
      <c r="E64" s="21">
        <v>79096</v>
      </c>
      <c r="F64" s="21">
        <v>22831</v>
      </c>
      <c r="G64" s="35">
        <v>4.6029294772801723</v>
      </c>
      <c r="H64" s="35">
        <v>74.028733211661759</v>
      </c>
      <c r="I64" s="35">
        <v>21.368337311058074</v>
      </c>
      <c r="J64" s="42"/>
    </row>
    <row r="65" spans="2:10">
      <c r="B65" s="84" t="s">
        <v>9</v>
      </c>
      <c r="C65" s="84"/>
      <c r="D65" s="84"/>
      <c r="E65" s="84"/>
      <c r="F65" s="84"/>
      <c r="G65" s="84"/>
      <c r="H65" s="84"/>
      <c r="I65" s="84"/>
      <c r="J65" s="42"/>
    </row>
    <row r="66" spans="2:10">
      <c r="B66" s="5" t="s">
        <v>20</v>
      </c>
      <c r="C66" s="19">
        <v>1182</v>
      </c>
      <c r="D66" s="28">
        <v>158</v>
      </c>
      <c r="E66" s="29">
        <v>993</v>
      </c>
      <c r="F66" s="29">
        <v>31</v>
      </c>
      <c r="G66" s="35">
        <v>13.367174280879865</v>
      </c>
      <c r="H66" s="35">
        <v>84.010152284263967</v>
      </c>
      <c r="I66" s="35">
        <v>2.6226734348561762</v>
      </c>
      <c r="J66" s="42"/>
    </row>
    <row r="67" spans="2:10">
      <c r="B67" s="6" t="s">
        <v>18</v>
      </c>
      <c r="C67" s="21">
        <v>390</v>
      </c>
      <c r="D67" s="22">
        <v>47</v>
      </c>
      <c r="E67" s="23">
        <v>335</v>
      </c>
      <c r="F67" s="23">
        <v>8</v>
      </c>
      <c r="G67" s="35">
        <v>12.051282051282051</v>
      </c>
      <c r="H67" s="35">
        <v>85.897435897435898</v>
      </c>
      <c r="I67" s="35">
        <v>2.0512820512820511</v>
      </c>
      <c r="J67" s="42"/>
    </row>
    <row r="68" spans="2:10">
      <c r="B68" s="6" t="s">
        <v>19</v>
      </c>
      <c r="C68" s="21">
        <v>740</v>
      </c>
      <c r="D68" s="22">
        <v>70</v>
      </c>
      <c r="E68" s="23">
        <v>654</v>
      </c>
      <c r="F68" s="23">
        <v>16</v>
      </c>
      <c r="G68" s="35">
        <v>9.4594594594594597</v>
      </c>
      <c r="H68" s="35">
        <v>88.378378378378372</v>
      </c>
      <c r="I68" s="35">
        <v>2.1621621621621623</v>
      </c>
      <c r="J68" s="42"/>
    </row>
    <row r="69" spans="2:10">
      <c r="B69" s="6" t="s">
        <v>25</v>
      </c>
      <c r="C69" s="21">
        <v>27460</v>
      </c>
      <c r="D69" s="30">
        <v>959</v>
      </c>
      <c r="E69" s="31">
        <v>19694</v>
      </c>
      <c r="F69" s="31">
        <v>6807</v>
      </c>
      <c r="G69" s="35">
        <v>3.4923525127458124</v>
      </c>
      <c r="H69" s="35">
        <v>71.718863801893662</v>
      </c>
      <c r="I69" s="35">
        <v>24.788783685360524</v>
      </c>
      <c r="J69" s="42"/>
    </row>
    <row r="70" spans="2:10">
      <c r="B70" s="7" t="s">
        <v>17</v>
      </c>
      <c r="C70" s="24">
        <v>29772</v>
      </c>
      <c r="D70" s="27">
        <v>1234</v>
      </c>
      <c r="E70" s="21">
        <v>21676</v>
      </c>
      <c r="F70" s="21">
        <v>6862</v>
      </c>
      <c r="G70" s="35">
        <v>4.1448340722826815</v>
      </c>
      <c r="H70" s="35">
        <v>72.806663979578119</v>
      </c>
      <c r="I70" s="35">
        <v>23.04850194813919</v>
      </c>
      <c r="J70" s="42"/>
    </row>
    <row r="71" spans="2:10">
      <c r="B71" s="84" t="s">
        <v>27</v>
      </c>
      <c r="C71" s="84"/>
      <c r="D71" s="84"/>
      <c r="E71" s="84"/>
      <c r="F71" s="84"/>
      <c r="G71" s="84"/>
      <c r="H71" s="84"/>
      <c r="I71" s="84"/>
      <c r="J71" s="42"/>
    </row>
    <row r="72" spans="2:10">
      <c r="B72" s="5" t="s">
        <v>20</v>
      </c>
      <c r="C72" s="21">
        <v>0</v>
      </c>
      <c r="D72" s="21">
        <v>0</v>
      </c>
      <c r="E72" s="21">
        <v>0</v>
      </c>
      <c r="F72" s="21">
        <v>0</v>
      </c>
      <c r="G72" s="37">
        <v>0</v>
      </c>
      <c r="H72" s="37">
        <v>0</v>
      </c>
      <c r="I72" s="37">
        <v>0</v>
      </c>
      <c r="J72" s="42"/>
    </row>
    <row r="73" spans="2:10">
      <c r="B73" s="6" t="s">
        <v>18</v>
      </c>
      <c r="C73" s="21">
        <v>0</v>
      </c>
      <c r="D73" s="27">
        <v>0</v>
      </c>
      <c r="E73" s="21">
        <v>0</v>
      </c>
      <c r="F73" s="21">
        <v>0</v>
      </c>
      <c r="G73" s="37">
        <v>0</v>
      </c>
      <c r="H73" s="37">
        <v>0</v>
      </c>
      <c r="I73" s="37">
        <v>0</v>
      </c>
      <c r="J73" s="42"/>
    </row>
    <row r="74" spans="2:10">
      <c r="B74" s="6" t="s">
        <v>19</v>
      </c>
      <c r="C74" s="21">
        <v>465</v>
      </c>
      <c r="D74" s="22">
        <v>68</v>
      </c>
      <c r="E74" s="23">
        <v>387</v>
      </c>
      <c r="F74" s="23">
        <v>10</v>
      </c>
      <c r="G74" s="35">
        <v>14.623655913978496</v>
      </c>
      <c r="H74" s="35">
        <v>83.225806451612911</v>
      </c>
      <c r="I74" s="25">
        <v>2.1505376344086025</v>
      </c>
      <c r="J74" s="42"/>
    </row>
    <row r="75" spans="2:10">
      <c r="B75" s="6" t="s">
        <v>25</v>
      </c>
      <c r="C75" s="21">
        <v>5774</v>
      </c>
      <c r="D75" s="30">
        <v>108</v>
      </c>
      <c r="E75" s="31">
        <v>3914</v>
      </c>
      <c r="F75" s="31">
        <v>1752</v>
      </c>
      <c r="G75" s="35">
        <v>1.8704537582265326</v>
      </c>
      <c r="H75" s="35">
        <v>67.786629719431929</v>
      </c>
      <c r="I75" s="35">
        <v>30.342916522341529</v>
      </c>
      <c r="J75" s="42"/>
    </row>
    <row r="76" spans="2:10">
      <c r="B76" s="7" t="s">
        <v>17</v>
      </c>
      <c r="C76" s="21">
        <v>6239</v>
      </c>
      <c r="D76" s="21">
        <v>176</v>
      </c>
      <c r="E76" s="21">
        <v>4301</v>
      </c>
      <c r="F76" s="21">
        <v>1762</v>
      </c>
      <c r="G76" s="35">
        <v>2.8209648982208688</v>
      </c>
      <c r="H76" s="35">
        <v>68.937329700272471</v>
      </c>
      <c r="I76" s="35">
        <v>28.24170540150665</v>
      </c>
      <c r="J76" s="42"/>
    </row>
    <row r="77" spans="2:10">
      <c r="B77" s="84" t="s">
        <v>10</v>
      </c>
      <c r="C77" s="84"/>
      <c r="D77" s="84"/>
      <c r="E77" s="84"/>
      <c r="F77" s="84"/>
      <c r="G77" s="84"/>
      <c r="H77" s="84"/>
      <c r="I77" s="84"/>
      <c r="J77" s="42"/>
    </row>
    <row r="78" spans="2:10">
      <c r="B78" s="5" t="s">
        <v>20</v>
      </c>
      <c r="C78" s="19">
        <v>1816</v>
      </c>
      <c r="D78" s="28">
        <v>943</v>
      </c>
      <c r="E78" s="29">
        <v>832</v>
      </c>
      <c r="F78" s="29">
        <v>41</v>
      </c>
      <c r="G78" s="35">
        <v>51.927312775330392</v>
      </c>
      <c r="H78" s="35">
        <v>45.814977973568283</v>
      </c>
      <c r="I78" s="35">
        <v>2.2577092511013213</v>
      </c>
      <c r="J78" s="42"/>
    </row>
    <row r="79" spans="2:10">
      <c r="B79" s="6" t="s">
        <v>18</v>
      </c>
      <c r="C79" s="21">
        <v>766</v>
      </c>
      <c r="D79" s="22">
        <v>296</v>
      </c>
      <c r="E79" s="23">
        <v>445</v>
      </c>
      <c r="F79" s="23">
        <v>25</v>
      </c>
      <c r="G79" s="35">
        <v>38.642297650130544</v>
      </c>
      <c r="H79" s="35">
        <v>58.093994778067881</v>
      </c>
      <c r="I79" s="35">
        <v>3.2637075718015671</v>
      </c>
      <c r="J79" s="42"/>
    </row>
    <row r="80" spans="2:10">
      <c r="B80" s="6" t="s">
        <v>19</v>
      </c>
      <c r="C80" s="21">
        <v>708</v>
      </c>
      <c r="D80" s="22">
        <v>149</v>
      </c>
      <c r="E80" s="23">
        <v>539</v>
      </c>
      <c r="F80" s="23">
        <v>20</v>
      </c>
      <c r="G80" s="35">
        <v>21.045197740112993</v>
      </c>
      <c r="H80" s="35">
        <v>76.129943502824858</v>
      </c>
      <c r="I80" s="35">
        <v>2.8248587570621471</v>
      </c>
      <c r="J80" s="42"/>
    </row>
    <row r="81" spans="2:10">
      <c r="B81" s="6" t="s">
        <v>25</v>
      </c>
      <c r="C81" s="21">
        <v>28607</v>
      </c>
      <c r="D81" s="30">
        <v>1625</v>
      </c>
      <c r="E81" s="31">
        <v>25000</v>
      </c>
      <c r="F81" s="31">
        <v>1982</v>
      </c>
      <c r="G81" s="35">
        <v>5.6804278673052053</v>
      </c>
      <c r="H81" s="35">
        <v>87.391197958541611</v>
      </c>
      <c r="I81" s="35">
        <v>6.9283741741531788</v>
      </c>
      <c r="J81" s="42"/>
    </row>
    <row r="82" spans="2:10">
      <c r="B82" s="7" t="s">
        <v>17</v>
      </c>
      <c r="C82" s="21">
        <v>31897</v>
      </c>
      <c r="D82" s="21">
        <v>3013</v>
      </c>
      <c r="E82" s="21">
        <v>26816</v>
      </c>
      <c r="F82" s="21">
        <v>2068</v>
      </c>
      <c r="G82" s="35">
        <v>9.4460294071542776</v>
      </c>
      <c r="H82" s="35">
        <v>84.070602250995393</v>
      </c>
      <c r="I82" s="35">
        <v>6.4833683418503307</v>
      </c>
      <c r="J82" s="42"/>
    </row>
    <row r="83" spans="2:10">
      <c r="B83" s="80" t="s">
        <v>11</v>
      </c>
      <c r="C83" s="81"/>
      <c r="D83" s="81"/>
      <c r="E83" s="81"/>
      <c r="F83" s="81"/>
      <c r="G83" s="81"/>
      <c r="H83" s="81"/>
      <c r="I83" s="82"/>
      <c r="J83" s="42"/>
    </row>
    <row r="84" spans="2:10">
      <c r="B84" s="5" t="s">
        <v>20</v>
      </c>
      <c r="C84" s="19">
        <v>348</v>
      </c>
      <c r="D84" s="30">
        <v>82</v>
      </c>
      <c r="E84" s="31">
        <v>257</v>
      </c>
      <c r="F84" s="31">
        <v>9</v>
      </c>
      <c r="G84" s="35">
        <v>23.563218390804597</v>
      </c>
      <c r="H84" s="35">
        <v>73.850574712643677</v>
      </c>
      <c r="I84" s="35">
        <v>2.5862068965517242</v>
      </c>
      <c r="J84" s="42"/>
    </row>
    <row r="85" spans="2:10">
      <c r="B85" s="6" t="s">
        <v>18</v>
      </c>
      <c r="C85" s="21">
        <v>360</v>
      </c>
      <c r="D85" s="22">
        <v>58</v>
      </c>
      <c r="E85" s="23">
        <v>295</v>
      </c>
      <c r="F85" s="23">
        <v>7</v>
      </c>
      <c r="G85" s="35">
        <v>16.111111111111111</v>
      </c>
      <c r="H85" s="35">
        <v>81.944444444444443</v>
      </c>
      <c r="I85" s="35">
        <v>1.9444444444444444</v>
      </c>
      <c r="J85" s="42"/>
    </row>
    <row r="86" spans="2:10">
      <c r="B86" s="6" t="s">
        <v>19</v>
      </c>
      <c r="C86" s="21">
        <v>1095</v>
      </c>
      <c r="D86" s="22">
        <v>97</v>
      </c>
      <c r="E86" s="23">
        <v>982</v>
      </c>
      <c r="F86" s="23">
        <v>16</v>
      </c>
      <c r="G86" s="35">
        <v>8.8584474885844759</v>
      </c>
      <c r="H86" s="35">
        <v>89.680365296803657</v>
      </c>
      <c r="I86" s="35">
        <v>1.4611872146118721</v>
      </c>
      <c r="J86" s="42"/>
    </row>
    <row r="87" spans="2:10">
      <c r="B87" s="6" t="s">
        <v>25</v>
      </c>
      <c r="C87" s="21">
        <v>15612</v>
      </c>
      <c r="D87" s="30">
        <v>511</v>
      </c>
      <c r="E87" s="31">
        <v>13616</v>
      </c>
      <c r="F87" s="31">
        <v>1485</v>
      </c>
      <c r="G87" s="35">
        <v>3.2731232385344611</v>
      </c>
      <c r="H87" s="35">
        <v>87.21496284909044</v>
      </c>
      <c r="I87" s="35">
        <v>9.5119139123750962</v>
      </c>
      <c r="J87" s="42"/>
    </row>
    <row r="88" spans="2:10">
      <c r="B88" s="7" t="s">
        <v>17</v>
      </c>
      <c r="C88" s="21">
        <v>17415</v>
      </c>
      <c r="D88" s="21">
        <v>748</v>
      </c>
      <c r="E88" s="21">
        <v>15150</v>
      </c>
      <c r="F88" s="21">
        <v>1517</v>
      </c>
      <c r="G88" s="35">
        <v>4.2951478610393341</v>
      </c>
      <c r="H88" s="35">
        <v>86.993970714900954</v>
      </c>
      <c r="I88" s="35">
        <v>8.7108814240597194</v>
      </c>
      <c r="J88" s="42"/>
    </row>
    <row r="89" spans="2:10">
      <c r="B89" s="77" t="s">
        <v>12</v>
      </c>
      <c r="C89" s="78"/>
      <c r="D89" s="78"/>
      <c r="E89" s="78"/>
      <c r="F89" s="78"/>
      <c r="G89" s="78"/>
      <c r="H89" s="78"/>
      <c r="I89" s="79"/>
      <c r="J89" s="42"/>
    </row>
    <row r="90" spans="2:10">
      <c r="B90" s="5" t="s">
        <v>20</v>
      </c>
      <c r="C90" s="19">
        <v>990</v>
      </c>
      <c r="D90" s="28">
        <v>279</v>
      </c>
      <c r="E90" s="29">
        <v>685</v>
      </c>
      <c r="F90" s="29">
        <v>26</v>
      </c>
      <c r="G90" s="35">
        <v>28.18181818181818</v>
      </c>
      <c r="H90" s="35">
        <v>69.191919191919197</v>
      </c>
      <c r="I90" s="35">
        <v>2.6262626262626263</v>
      </c>
      <c r="J90" s="42"/>
    </row>
    <row r="91" spans="2:10">
      <c r="B91" s="6" t="s">
        <v>18</v>
      </c>
      <c r="C91" s="21">
        <v>227</v>
      </c>
      <c r="D91" s="22">
        <v>40</v>
      </c>
      <c r="E91" s="23">
        <v>183</v>
      </c>
      <c r="F91" s="23">
        <v>4</v>
      </c>
      <c r="G91" s="35">
        <v>17.621145374449341</v>
      </c>
      <c r="H91" s="35">
        <v>80.616740088105729</v>
      </c>
      <c r="I91" s="35">
        <v>1.7621145374449341</v>
      </c>
      <c r="J91" s="42"/>
    </row>
    <row r="92" spans="2:10">
      <c r="B92" s="6" t="s">
        <v>19</v>
      </c>
      <c r="C92" s="21">
        <v>495</v>
      </c>
      <c r="D92" s="22">
        <v>79</v>
      </c>
      <c r="E92" s="23">
        <v>408</v>
      </c>
      <c r="F92" s="23">
        <v>8</v>
      </c>
      <c r="G92" s="35">
        <v>15.95959595959596</v>
      </c>
      <c r="H92" s="35">
        <v>82.424242424242422</v>
      </c>
      <c r="I92" s="35">
        <v>1.6161616161616161</v>
      </c>
      <c r="J92" s="42"/>
    </row>
    <row r="93" spans="2:10">
      <c r="B93" s="6" t="s">
        <v>25</v>
      </c>
      <c r="C93" s="21">
        <v>16246</v>
      </c>
      <c r="D93" s="32">
        <v>581</v>
      </c>
      <c r="E93" s="33">
        <v>9836</v>
      </c>
      <c r="F93" s="33">
        <v>5829</v>
      </c>
      <c r="G93" s="35">
        <v>3.5762649267512008</v>
      </c>
      <c r="H93" s="35">
        <v>60.544133940662313</v>
      </c>
      <c r="I93" s="35">
        <v>35.87960113258648</v>
      </c>
      <c r="J93" s="42"/>
    </row>
    <row r="94" spans="2:10">
      <c r="B94" s="7" t="s">
        <v>17</v>
      </c>
      <c r="C94" s="21">
        <v>17958</v>
      </c>
      <c r="D94" s="21">
        <v>979</v>
      </c>
      <c r="E94" s="21">
        <v>11112</v>
      </c>
      <c r="F94" s="21">
        <v>5867</v>
      </c>
      <c r="G94" s="35">
        <v>5.4516093106136543</v>
      </c>
      <c r="H94" s="35">
        <v>61.87771466755764</v>
      </c>
      <c r="I94" s="35">
        <v>32.670676021828712</v>
      </c>
      <c r="J94" s="42"/>
    </row>
    <row r="95" spans="2:10">
      <c r="B95" s="80" t="s">
        <v>13</v>
      </c>
      <c r="C95" s="81"/>
      <c r="D95" s="81"/>
      <c r="E95" s="81"/>
      <c r="F95" s="81"/>
      <c r="G95" s="81"/>
      <c r="H95" s="81"/>
      <c r="I95" s="82"/>
      <c r="J95" s="42"/>
    </row>
    <row r="96" spans="2:10">
      <c r="B96" s="5" t="s">
        <v>20</v>
      </c>
      <c r="C96" s="21">
        <v>438</v>
      </c>
      <c r="D96" s="34">
        <v>114</v>
      </c>
      <c r="E96" s="31">
        <v>319</v>
      </c>
      <c r="F96" s="31">
        <v>5</v>
      </c>
      <c r="G96" s="35">
        <v>26.027397260273972</v>
      </c>
      <c r="H96" s="35">
        <v>72.831050228310502</v>
      </c>
      <c r="I96" s="35">
        <v>1.1415525114155249</v>
      </c>
      <c r="J96" s="42"/>
    </row>
    <row r="97" spans="2:10">
      <c r="B97" s="6" t="s">
        <v>18</v>
      </c>
      <c r="C97" s="21">
        <v>484</v>
      </c>
      <c r="D97" s="22">
        <v>76</v>
      </c>
      <c r="E97" s="23">
        <v>404</v>
      </c>
      <c r="F97" s="23">
        <v>4</v>
      </c>
      <c r="G97" s="35">
        <v>15.702479338842975</v>
      </c>
      <c r="H97" s="35">
        <v>83.471074380165291</v>
      </c>
      <c r="I97" s="35">
        <v>0.82644628099173556</v>
      </c>
      <c r="J97" s="42"/>
    </row>
    <row r="98" spans="2:10">
      <c r="B98" s="6" t="s">
        <v>19</v>
      </c>
      <c r="C98" s="21">
        <v>504</v>
      </c>
      <c r="D98" s="22">
        <v>51</v>
      </c>
      <c r="E98" s="23">
        <v>448</v>
      </c>
      <c r="F98" s="23">
        <v>5</v>
      </c>
      <c r="G98" s="35">
        <v>10.119047619047619</v>
      </c>
      <c r="H98" s="35">
        <v>88.888888888888886</v>
      </c>
      <c r="I98" s="35">
        <v>0.99206349206349198</v>
      </c>
      <c r="J98" s="42"/>
    </row>
    <row r="99" spans="2:10">
      <c r="B99" s="6" t="s">
        <v>25</v>
      </c>
      <c r="C99" s="21">
        <v>13125</v>
      </c>
      <c r="D99" s="30">
        <v>762</v>
      </c>
      <c r="E99" s="31">
        <v>11681</v>
      </c>
      <c r="F99" s="31">
        <v>682</v>
      </c>
      <c r="G99" s="35">
        <v>5.8057142857142852</v>
      </c>
      <c r="H99" s="35">
        <v>88.998095238095246</v>
      </c>
      <c r="I99" s="35">
        <v>5.1961904761904769</v>
      </c>
      <c r="J99" s="42"/>
    </row>
    <row r="100" spans="2:10">
      <c r="B100" s="7" t="s">
        <v>17</v>
      </c>
      <c r="C100" s="24">
        <v>14551</v>
      </c>
      <c r="D100" s="27">
        <v>1003</v>
      </c>
      <c r="E100" s="21">
        <v>12852</v>
      </c>
      <c r="F100" s="21">
        <v>696</v>
      </c>
      <c r="G100" s="35">
        <v>6.8929970448766404</v>
      </c>
      <c r="H100" s="35">
        <v>88.323826541131183</v>
      </c>
      <c r="I100" s="35">
        <v>4.783176413992166</v>
      </c>
      <c r="J100" s="42"/>
    </row>
    <row r="101" spans="2:10">
      <c r="B101" s="77" t="s">
        <v>14</v>
      </c>
      <c r="C101" s="78"/>
      <c r="D101" s="78"/>
      <c r="E101" s="78"/>
      <c r="F101" s="78"/>
      <c r="G101" s="78"/>
      <c r="H101" s="78"/>
      <c r="I101" s="79"/>
      <c r="J101" s="42"/>
    </row>
    <row r="102" spans="2:10">
      <c r="B102" s="5" t="s">
        <v>20</v>
      </c>
      <c r="C102" s="21">
        <v>4883</v>
      </c>
      <c r="D102" s="21">
        <v>1548</v>
      </c>
      <c r="E102" s="21">
        <v>3190</v>
      </c>
      <c r="F102" s="21">
        <v>145</v>
      </c>
      <c r="G102" s="35">
        <v>31.701822650010243</v>
      </c>
      <c r="H102" s="35">
        <v>65.328691378251079</v>
      </c>
      <c r="I102" s="35">
        <v>2.9694859717386852</v>
      </c>
      <c r="J102" s="42"/>
    </row>
    <row r="103" spans="2:10">
      <c r="B103" s="6" t="s">
        <v>18</v>
      </c>
      <c r="C103" s="21">
        <v>2512</v>
      </c>
      <c r="D103" s="21">
        <v>554</v>
      </c>
      <c r="E103" s="21">
        <v>1898</v>
      </c>
      <c r="F103" s="21">
        <v>60</v>
      </c>
      <c r="G103" s="35">
        <v>22.054140127388536</v>
      </c>
      <c r="H103" s="35">
        <v>75.557324840764323</v>
      </c>
      <c r="I103" s="35">
        <v>2.3885350318471339</v>
      </c>
      <c r="J103" s="42"/>
    </row>
    <row r="104" spans="2:10">
      <c r="B104" s="6" t="s">
        <v>19</v>
      </c>
      <c r="C104" s="21">
        <v>4322</v>
      </c>
      <c r="D104" s="21">
        <v>507</v>
      </c>
      <c r="E104" s="21">
        <v>3737</v>
      </c>
      <c r="F104" s="21">
        <v>78</v>
      </c>
      <c r="G104" s="35">
        <v>11.730680240629338</v>
      </c>
      <c r="H104" s="35">
        <v>86.464599722350769</v>
      </c>
      <c r="I104" s="35">
        <v>1.8047200370198981</v>
      </c>
      <c r="J104" s="42"/>
    </row>
    <row r="105" spans="2:10">
      <c r="B105" s="6" t="s">
        <v>25</v>
      </c>
      <c r="C105" s="21">
        <v>109889</v>
      </c>
      <c r="D105" s="21">
        <v>4669</v>
      </c>
      <c r="E105" s="21">
        <v>95098</v>
      </c>
      <c r="F105" s="21">
        <v>10122</v>
      </c>
      <c r="G105" s="35">
        <v>4.2488329132124232</v>
      </c>
      <c r="H105" s="35">
        <v>86.540054054545962</v>
      </c>
      <c r="I105" s="35">
        <v>9.2111130322416255</v>
      </c>
      <c r="J105" s="42"/>
    </row>
    <row r="106" spans="2:10">
      <c r="B106" s="7" t="s">
        <v>17</v>
      </c>
      <c r="C106" s="21">
        <v>121606</v>
      </c>
      <c r="D106" s="21">
        <v>7278</v>
      </c>
      <c r="E106" s="21">
        <v>103923</v>
      </c>
      <c r="F106" s="21">
        <v>10405</v>
      </c>
      <c r="G106" s="35">
        <v>5.9849020607535808</v>
      </c>
      <c r="H106" s="35">
        <v>85.458776705096781</v>
      </c>
      <c r="I106" s="35">
        <v>8.55632123414963</v>
      </c>
      <c r="J106" s="42"/>
    </row>
    <row r="107" spans="2:10">
      <c r="B107" s="77" t="s">
        <v>32</v>
      </c>
      <c r="C107" s="78"/>
      <c r="D107" s="78"/>
      <c r="E107" s="78"/>
      <c r="F107" s="78"/>
      <c r="G107" s="78"/>
      <c r="H107" s="78"/>
      <c r="I107" s="79"/>
      <c r="J107" s="42"/>
    </row>
    <row r="108" spans="2:10">
      <c r="B108" s="5" t="s">
        <v>20</v>
      </c>
      <c r="C108" s="21">
        <v>16942</v>
      </c>
      <c r="D108" s="21">
        <v>3576</v>
      </c>
      <c r="E108" s="21">
        <v>12848</v>
      </c>
      <c r="F108" s="21">
        <v>518</v>
      </c>
      <c r="G108" s="35">
        <v>21.107307283673709</v>
      </c>
      <c r="H108" s="35">
        <v>75.835202455436189</v>
      </c>
      <c r="I108" s="35">
        <v>3.0574902608900953</v>
      </c>
      <c r="J108" s="42"/>
    </row>
    <row r="109" spans="2:10">
      <c r="B109" s="6" t="s">
        <v>18</v>
      </c>
      <c r="C109" s="21">
        <v>6623</v>
      </c>
      <c r="D109" s="21">
        <v>870</v>
      </c>
      <c r="E109" s="21">
        <v>5649</v>
      </c>
      <c r="F109" s="21">
        <v>104</v>
      </c>
      <c r="G109" s="35">
        <v>13.136041069001964</v>
      </c>
      <c r="H109" s="35">
        <v>85.293673561829991</v>
      </c>
      <c r="I109" s="35">
        <v>1.5702853691680507</v>
      </c>
      <c r="J109" s="42"/>
    </row>
    <row r="110" spans="2:10">
      <c r="B110" s="6" t="s">
        <v>19</v>
      </c>
      <c r="C110" s="21">
        <v>17461</v>
      </c>
      <c r="D110" s="21">
        <v>1574</v>
      </c>
      <c r="E110" s="21">
        <v>15637</v>
      </c>
      <c r="F110" s="21">
        <v>250</v>
      </c>
      <c r="G110" s="35">
        <v>9.014374892617834</v>
      </c>
      <c r="H110" s="35">
        <v>89.553862894450489</v>
      </c>
      <c r="I110" s="35">
        <v>1.4317622129316763</v>
      </c>
      <c r="J110" s="42"/>
    </row>
    <row r="111" spans="2:10">
      <c r="B111" s="6" t="s">
        <v>25</v>
      </c>
      <c r="C111" s="21">
        <v>408031</v>
      </c>
      <c r="D111" s="21">
        <v>16934</v>
      </c>
      <c r="E111" s="21">
        <v>262563</v>
      </c>
      <c r="F111" s="21">
        <v>128534</v>
      </c>
      <c r="G111" s="35">
        <v>4.1501748641647325</v>
      </c>
      <c r="H111" s="35">
        <v>64.3487872245001</v>
      </c>
      <c r="I111" s="35">
        <v>31.501037911335168</v>
      </c>
      <c r="J111" s="42"/>
    </row>
    <row r="112" spans="2:10">
      <c r="B112" s="7" t="s">
        <v>17</v>
      </c>
      <c r="C112" s="21">
        <v>449057</v>
      </c>
      <c r="D112" s="21">
        <v>22954</v>
      </c>
      <c r="E112" s="21">
        <v>296697</v>
      </c>
      <c r="F112" s="21">
        <v>129406</v>
      </c>
      <c r="G112" s="35">
        <v>5.1116005317810433</v>
      </c>
      <c r="H112" s="35">
        <v>66.071122374219755</v>
      </c>
      <c r="I112" s="35">
        <v>28.817277093999206</v>
      </c>
      <c r="J112" s="42"/>
    </row>
    <row r="113" spans="2:10">
      <c r="B113" s="80" t="s">
        <v>33</v>
      </c>
      <c r="C113" s="81"/>
      <c r="D113" s="81"/>
      <c r="E113" s="81"/>
      <c r="F113" s="81"/>
      <c r="G113" s="81"/>
      <c r="H113" s="81"/>
      <c r="I113" s="82"/>
      <c r="J113" s="42"/>
    </row>
    <row r="114" spans="2:10">
      <c r="B114" s="5" t="s">
        <v>20</v>
      </c>
      <c r="C114" s="21">
        <v>21825</v>
      </c>
      <c r="D114" s="21">
        <v>5124</v>
      </c>
      <c r="E114" s="21">
        <v>16038</v>
      </c>
      <c r="F114" s="21">
        <v>663</v>
      </c>
      <c r="G114" s="35">
        <v>23.477663230240552</v>
      </c>
      <c r="H114" s="35">
        <v>73.484536082474222</v>
      </c>
      <c r="I114" s="35">
        <v>3.0378006872852232</v>
      </c>
      <c r="J114" s="42"/>
    </row>
    <row r="115" spans="2:10">
      <c r="B115" s="6" t="s">
        <v>18</v>
      </c>
      <c r="C115" s="21">
        <v>9135</v>
      </c>
      <c r="D115" s="21">
        <v>1424</v>
      </c>
      <c r="E115" s="21">
        <v>7547</v>
      </c>
      <c r="F115" s="21">
        <v>164</v>
      </c>
      <c r="G115" s="35">
        <v>15.58839627805145</v>
      </c>
      <c r="H115" s="35">
        <v>82.616310892172962</v>
      </c>
      <c r="I115" s="35">
        <v>1.7952928297755881</v>
      </c>
      <c r="J115" s="42"/>
    </row>
    <row r="116" spans="2:10">
      <c r="B116" s="6" t="s">
        <v>19</v>
      </c>
      <c r="C116" s="21">
        <v>21783</v>
      </c>
      <c r="D116" s="21">
        <v>2081</v>
      </c>
      <c r="E116" s="21">
        <v>19374</v>
      </c>
      <c r="F116" s="21">
        <v>328</v>
      </c>
      <c r="G116" s="35">
        <v>9.5533213974200066</v>
      </c>
      <c r="H116" s="35">
        <v>88.940917229031811</v>
      </c>
      <c r="I116" s="35">
        <v>1.5057613735481798</v>
      </c>
      <c r="J116" s="42"/>
    </row>
    <row r="117" spans="2:10">
      <c r="B117" s="6" t="s">
        <v>25</v>
      </c>
      <c r="C117" s="21">
        <v>517920</v>
      </c>
      <c r="D117" s="21">
        <v>21603</v>
      </c>
      <c r="E117" s="21">
        <v>357661</v>
      </c>
      <c r="F117" s="21">
        <v>138656</v>
      </c>
      <c r="G117" s="35">
        <v>4.1711075069508805</v>
      </c>
      <c r="H117" s="35">
        <v>69.057190299660178</v>
      </c>
      <c r="I117" s="35">
        <v>26.77170219338894</v>
      </c>
      <c r="J117" s="42"/>
    </row>
    <row r="118" spans="2:10">
      <c r="B118" s="7" t="s">
        <v>17</v>
      </c>
      <c r="C118" s="24">
        <v>570663</v>
      </c>
      <c r="D118" s="24">
        <v>30232</v>
      </c>
      <c r="E118" s="24">
        <v>400620</v>
      </c>
      <c r="F118" s="24">
        <v>139811</v>
      </c>
      <c r="G118" s="36">
        <v>5.297697590346667</v>
      </c>
      <c r="H118" s="36">
        <v>70.202553871549412</v>
      </c>
      <c r="I118" s="36">
        <v>24.499748538103923</v>
      </c>
      <c r="J118" s="42"/>
    </row>
    <row r="119" spans="2:10" ht="15.6" customHeight="1">
      <c r="B119" s="83" t="s">
        <v>28</v>
      </c>
      <c r="C119" s="83"/>
      <c r="D119" s="83"/>
      <c r="E119" s="83"/>
      <c r="F119" s="83"/>
      <c r="G119" s="83"/>
      <c r="H119" s="83"/>
      <c r="I119" s="83"/>
    </row>
    <row r="120" spans="2:10" ht="27.95" customHeight="1">
      <c r="B120" s="102" t="s">
        <v>29</v>
      </c>
      <c r="C120" s="102"/>
      <c r="D120" s="102"/>
      <c r="E120" s="102"/>
      <c r="F120" s="102"/>
      <c r="G120" s="102"/>
      <c r="H120" s="102"/>
      <c r="I120" s="102"/>
    </row>
    <row r="121" spans="2:10" ht="29.25" customHeight="1">
      <c r="B121" s="102" t="s">
        <v>30</v>
      </c>
      <c r="C121" s="102"/>
      <c r="D121" s="102"/>
      <c r="E121" s="102"/>
      <c r="F121" s="102"/>
      <c r="G121" s="102"/>
      <c r="H121" s="102"/>
      <c r="I121" s="102"/>
    </row>
    <row r="122" spans="2:10" ht="27.6" customHeight="1">
      <c r="B122" s="102" t="s">
        <v>46</v>
      </c>
      <c r="C122" s="102"/>
      <c r="D122" s="102"/>
      <c r="E122" s="102"/>
      <c r="F122" s="102"/>
      <c r="G122" s="102"/>
      <c r="H122" s="102"/>
      <c r="I122" s="102"/>
    </row>
    <row r="123" spans="2:10">
      <c r="B123" s="43"/>
      <c r="C123" s="43"/>
      <c r="D123" s="43"/>
      <c r="E123" s="43"/>
      <c r="F123" s="43"/>
      <c r="G123" s="43"/>
      <c r="H123" s="43"/>
      <c r="I123" s="43"/>
    </row>
    <row r="124" spans="2:10">
      <c r="B124" s="43"/>
      <c r="C124" s="43"/>
      <c r="D124" s="43"/>
      <c r="E124" s="43"/>
      <c r="F124" s="43"/>
      <c r="G124" s="43"/>
      <c r="H124" s="43"/>
      <c r="I124" s="43"/>
    </row>
    <row r="125" spans="2:10">
      <c r="B125" s="3"/>
      <c r="C125" s="4"/>
      <c r="D125" s="4"/>
      <c r="E125" s="4"/>
      <c r="F125" s="4"/>
      <c r="G125" s="3"/>
      <c r="H125" s="3"/>
      <c r="I125" s="3"/>
    </row>
  </sheetData>
  <mergeCells count="27">
    <mergeCell ref="B3:B4"/>
    <mergeCell ref="C4:F4"/>
    <mergeCell ref="G4:I4"/>
    <mergeCell ref="B5:I5"/>
    <mergeCell ref="B2:I2"/>
    <mergeCell ref="B11:I11"/>
    <mergeCell ref="B17:I17"/>
    <mergeCell ref="B23:I23"/>
    <mergeCell ref="B29:I29"/>
    <mergeCell ref="B35:I35"/>
    <mergeCell ref="B41:I41"/>
    <mergeCell ref="B47:I47"/>
    <mergeCell ref="B53:I53"/>
    <mergeCell ref="B59:I59"/>
    <mergeCell ref="B65:I65"/>
    <mergeCell ref="B71:I71"/>
    <mergeCell ref="B77:I77"/>
    <mergeCell ref="B83:I83"/>
    <mergeCell ref="B89:I89"/>
    <mergeCell ref="B95:I95"/>
    <mergeCell ref="B122:I122"/>
    <mergeCell ref="B101:I101"/>
    <mergeCell ref="B107:I107"/>
    <mergeCell ref="B113:I113"/>
    <mergeCell ref="B120:I120"/>
    <mergeCell ref="B121:I121"/>
    <mergeCell ref="B119:I119"/>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workbookViewId="0">
      <selection activeCell="Q55" sqref="Q55"/>
    </sheetView>
  </sheetViews>
  <sheetFormatPr baseColWidth="10" defaultRowHeight="15.7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workbookViewId="0">
      <selection activeCell="P20" sqref="P20"/>
    </sheetView>
  </sheetViews>
  <sheetFormatPr baseColWidth="10" defaultRowHeight="15.7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workbookViewId="0">
      <selection activeCell="J58" sqref="J58"/>
    </sheetView>
  </sheetViews>
  <sheetFormatPr baseColWidth="10" defaultRowHeight="15.7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
  <sheetViews>
    <sheetView workbookViewId="0">
      <selection activeCell="H65" sqref="H65"/>
    </sheetView>
  </sheetViews>
  <sheetFormatPr baseColWidth="10" defaultRowHeight="15.75"/>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
  <sheetViews>
    <sheetView workbookViewId="0">
      <selection activeCell="I60" sqref="I60"/>
    </sheetView>
  </sheetViews>
  <sheetFormatPr baseColWidth="10" defaultRowHeight="15.7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F5F30C-BC64-4088-A6B1-4F0E36F4A348}">
  <sheetPr>
    <tabColor rgb="FF002060"/>
  </sheetPr>
  <dimension ref="B2:N124"/>
  <sheetViews>
    <sheetView zoomScale="75" zoomScaleNormal="75" workbookViewId="0"/>
  </sheetViews>
  <sheetFormatPr baseColWidth="10" defaultColWidth="9.125" defaultRowHeight="15.75"/>
  <cols>
    <col min="2" max="2" width="19.625" customWidth="1"/>
    <col min="3" max="3" width="21.375" customWidth="1"/>
    <col min="4" max="13" width="19.625" customWidth="1"/>
    <col min="14" max="17" width="12.625" customWidth="1"/>
  </cols>
  <sheetData>
    <row r="2" spans="2:14" ht="31.5" customHeight="1">
      <c r="B2" s="85" t="s">
        <v>97</v>
      </c>
      <c r="C2" s="85"/>
      <c r="D2" s="85"/>
      <c r="E2" s="85"/>
      <c r="F2" s="85"/>
      <c r="G2" s="85"/>
      <c r="H2" s="85"/>
      <c r="I2" s="85"/>
      <c r="J2" s="41"/>
      <c r="K2" s="41"/>
      <c r="L2" s="41"/>
      <c r="M2" s="41"/>
      <c r="N2" s="1"/>
    </row>
    <row r="3" spans="2:14" ht="38.25" customHeight="1">
      <c r="B3" s="86" t="s">
        <v>21</v>
      </c>
      <c r="C3" s="8" t="s">
        <v>16</v>
      </c>
      <c r="D3" s="9" t="s">
        <v>22</v>
      </c>
      <c r="E3" s="10" t="s">
        <v>23</v>
      </c>
      <c r="F3" s="9" t="s">
        <v>24</v>
      </c>
      <c r="G3" s="9" t="s">
        <v>22</v>
      </c>
      <c r="H3" s="10" t="s">
        <v>23</v>
      </c>
      <c r="I3" s="9" t="s">
        <v>24</v>
      </c>
      <c r="J3" s="2"/>
      <c r="K3" s="2"/>
      <c r="L3" s="2"/>
      <c r="M3" s="2"/>
    </row>
    <row r="4" spans="2:14">
      <c r="B4" s="87"/>
      <c r="C4" s="88" t="s">
        <v>0</v>
      </c>
      <c r="D4" s="89"/>
      <c r="E4" s="89"/>
      <c r="F4" s="90"/>
      <c r="G4" s="91" t="s">
        <v>15</v>
      </c>
      <c r="H4" s="91"/>
      <c r="I4" s="92"/>
      <c r="J4" s="2"/>
      <c r="K4" s="2"/>
      <c r="L4" s="2"/>
      <c r="M4" s="2"/>
    </row>
    <row r="5" spans="2:14">
      <c r="B5" s="93" t="s">
        <v>1</v>
      </c>
      <c r="C5" s="94"/>
      <c r="D5" s="94"/>
      <c r="E5" s="94"/>
      <c r="F5" s="94"/>
      <c r="G5" s="94"/>
      <c r="H5" s="94"/>
      <c r="I5" s="95"/>
      <c r="J5" s="2"/>
      <c r="K5" s="2"/>
      <c r="L5" s="2"/>
      <c r="M5" s="2"/>
    </row>
    <row r="6" spans="2:14">
      <c r="B6" s="5" t="s">
        <v>20</v>
      </c>
      <c r="C6" s="11">
        <v>2695</v>
      </c>
      <c r="D6" s="12">
        <v>536</v>
      </c>
      <c r="E6" s="13">
        <v>2069</v>
      </c>
      <c r="F6" s="13">
        <v>90</v>
      </c>
      <c r="G6" s="39">
        <f>D6/$C6*100</f>
        <v>19.888682745825605</v>
      </c>
      <c r="H6" s="40">
        <f t="shared" ref="G6:I10" si="0">E6/$C6*100</f>
        <v>76.771799628942489</v>
      </c>
      <c r="I6" s="40">
        <f t="shared" si="0"/>
        <v>3.339517625231911</v>
      </c>
      <c r="J6" s="42"/>
      <c r="K6" s="2"/>
      <c r="L6" s="2"/>
      <c r="M6" s="2"/>
    </row>
    <row r="7" spans="2:14">
      <c r="B7" s="6" t="s">
        <v>18</v>
      </c>
      <c r="C7" s="14">
        <v>1861</v>
      </c>
      <c r="D7" s="15">
        <v>270</v>
      </c>
      <c r="E7" s="16">
        <v>1546</v>
      </c>
      <c r="F7" s="16">
        <v>45</v>
      </c>
      <c r="G7" s="35">
        <f t="shared" si="0"/>
        <v>14.508328855454057</v>
      </c>
      <c r="H7" s="35">
        <f t="shared" si="0"/>
        <v>83.073616335303598</v>
      </c>
      <c r="I7" s="35">
        <f t="shared" si="0"/>
        <v>2.4180548092423431</v>
      </c>
      <c r="J7" s="42"/>
      <c r="K7" s="2"/>
      <c r="L7" s="2"/>
      <c r="M7" s="2"/>
    </row>
    <row r="8" spans="2:14">
      <c r="B8" s="6" t="s">
        <v>19</v>
      </c>
      <c r="C8" s="14">
        <v>5624</v>
      </c>
      <c r="D8" s="15">
        <v>589</v>
      </c>
      <c r="E8" s="16">
        <v>4935</v>
      </c>
      <c r="F8" s="16">
        <v>100</v>
      </c>
      <c r="G8" s="35">
        <f t="shared" si="0"/>
        <v>10.472972972972974</v>
      </c>
      <c r="H8" s="35">
        <f t="shared" si="0"/>
        <v>87.748933143669987</v>
      </c>
      <c r="I8" s="35">
        <f t="shared" si="0"/>
        <v>1.7780938833570414</v>
      </c>
      <c r="J8" s="42"/>
      <c r="K8" s="2"/>
      <c r="L8" s="2"/>
      <c r="M8" s="2"/>
    </row>
    <row r="9" spans="2:14">
      <c r="B9" s="6" t="s">
        <v>25</v>
      </c>
      <c r="C9" s="14">
        <v>96032</v>
      </c>
      <c r="D9" s="15">
        <v>3796</v>
      </c>
      <c r="E9" s="16">
        <v>61127</v>
      </c>
      <c r="F9" s="16">
        <v>31109</v>
      </c>
      <c r="G9" s="35">
        <f t="shared" si="0"/>
        <v>3.9528490503165612</v>
      </c>
      <c r="H9" s="35">
        <f t="shared" si="0"/>
        <v>63.652740753082306</v>
      </c>
      <c r="I9" s="35">
        <f t="shared" si="0"/>
        <v>32.394410196601129</v>
      </c>
      <c r="J9" s="42"/>
    </row>
    <row r="10" spans="2:14">
      <c r="B10" s="7" t="s">
        <v>17</v>
      </c>
      <c r="C10" s="17">
        <v>106212</v>
      </c>
      <c r="D10" s="18">
        <v>5191</v>
      </c>
      <c r="E10" s="17">
        <v>69677</v>
      </c>
      <c r="F10" s="17">
        <v>31344</v>
      </c>
      <c r="G10" s="36">
        <f t="shared" si="0"/>
        <v>4.8873950212781985</v>
      </c>
      <c r="H10" s="36">
        <f t="shared" si="0"/>
        <v>65.601815237449628</v>
      </c>
      <c r="I10" s="36">
        <f t="shared" si="0"/>
        <v>29.510789741272177</v>
      </c>
      <c r="J10" s="42"/>
    </row>
    <row r="11" spans="2:14">
      <c r="B11" s="96" t="s">
        <v>2</v>
      </c>
      <c r="C11" s="97"/>
      <c r="D11" s="97"/>
      <c r="E11" s="97"/>
      <c r="F11" s="97"/>
      <c r="G11" s="97"/>
      <c r="H11" s="97"/>
      <c r="I11" s="98"/>
      <c r="J11" s="42"/>
    </row>
    <row r="12" spans="2:14">
      <c r="B12" s="5" t="s">
        <v>20</v>
      </c>
      <c r="C12" s="19">
        <v>2437</v>
      </c>
      <c r="D12" s="26">
        <v>450</v>
      </c>
      <c r="E12" s="20">
        <v>1920</v>
      </c>
      <c r="F12" s="20">
        <v>67</v>
      </c>
      <c r="G12" s="39">
        <f t="shared" ref="G12:I16" si="1">D12/$C12*100</f>
        <v>18.465326220763234</v>
      </c>
      <c r="H12" s="40">
        <f t="shared" si="1"/>
        <v>78.785391875256465</v>
      </c>
      <c r="I12" s="40">
        <f t="shared" si="1"/>
        <v>2.7492819039803038</v>
      </c>
      <c r="J12" s="42"/>
    </row>
    <row r="13" spans="2:14">
      <c r="B13" s="6" t="s">
        <v>18</v>
      </c>
      <c r="C13" s="21">
        <v>2563</v>
      </c>
      <c r="D13" s="22">
        <v>303</v>
      </c>
      <c r="E13" s="23">
        <v>2215</v>
      </c>
      <c r="F13" s="23">
        <v>45</v>
      </c>
      <c r="G13" s="35">
        <f t="shared" si="1"/>
        <v>11.822083495903238</v>
      </c>
      <c r="H13" s="35">
        <f t="shared" si="1"/>
        <v>86.422161529457668</v>
      </c>
      <c r="I13" s="35">
        <f t="shared" si="1"/>
        <v>1.7557549746390948</v>
      </c>
      <c r="J13" s="42"/>
    </row>
    <row r="14" spans="2:14">
      <c r="B14" s="6" t="s">
        <v>19</v>
      </c>
      <c r="C14" s="21">
        <v>5866</v>
      </c>
      <c r="D14" s="22">
        <v>543</v>
      </c>
      <c r="E14" s="23">
        <v>5224</v>
      </c>
      <c r="F14" s="23">
        <v>99</v>
      </c>
      <c r="G14" s="35">
        <f t="shared" si="1"/>
        <v>9.256733719740879</v>
      </c>
      <c r="H14" s="35">
        <f t="shared" si="1"/>
        <v>89.055574497101944</v>
      </c>
      <c r="I14" s="35">
        <f t="shared" si="1"/>
        <v>1.6876917831571767</v>
      </c>
      <c r="J14" s="42"/>
    </row>
    <row r="15" spans="2:14">
      <c r="B15" s="6" t="s">
        <v>25</v>
      </c>
      <c r="C15" s="21">
        <v>103652</v>
      </c>
      <c r="D15" s="22">
        <v>3882</v>
      </c>
      <c r="E15" s="23">
        <v>46472</v>
      </c>
      <c r="F15" s="23">
        <v>53298</v>
      </c>
      <c r="G15" s="35">
        <f t="shared" si="1"/>
        <v>3.7452244047389338</v>
      </c>
      <c r="H15" s="35">
        <f t="shared" si="1"/>
        <v>44.834638984293598</v>
      </c>
      <c r="I15" s="35">
        <f t="shared" si="1"/>
        <v>51.420136610967468</v>
      </c>
      <c r="J15" s="42"/>
    </row>
    <row r="16" spans="2:14">
      <c r="B16" s="7" t="s">
        <v>17</v>
      </c>
      <c r="C16" s="24">
        <v>114518</v>
      </c>
      <c r="D16" s="27">
        <v>5178</v>
      </c>
      <c r="E16" s="21">
        <v>55831</v>
      </c>
      <c r="F16" s="21">
        <v>53509</v>
      </c>
      <c r="G16" s="35">
        <f t="shared" si="1"/>
        <v>4.5215599294434066</v>
      </c>
      <c r="H16" s="35">
        <f t="shared" si="1"/>
        <v>48.753034457465198</v>
      </c>
      <c r="I16" s="35">
        <f t="shared" si="1"/>
        <v>46.72540561309139</v>
      </c>
      <c r="J16" s="42"/>
    </row>
    <row r="17" spans="2:10">
      <c r="B17" s="84" t="s">
        <v>3</v>
      </c>
      <c r="C17" s="84"/>
      <c r="D17" s="84"/>
      <c r="E17" s="84"/>
      <c r="F17" s="84"/>
      <c r="G17" s="84"/>
      <c r="H17" s="84"/>
      <c r="I17" s="84"/>
      <c r="J17" s="42"/>
    </row>
    <row r="18" spans="2:10">
      <c r="B18" s="5" t="s">
        <v>20</v>
      </c>
      <c r="C18" s="19">
        <v>1706</v>
      </c>
      <c r="D18" s="22">
        <v>338</v>
      </c>
      <c r="E18" s="23">
        <v>1287</v>
      </c>
      <c r="F18" s="23">
        <v>81</v>
      </c>
      <c r="G18" s="35">
        <f t="shared" ref="G18:I22" si="2">D18/$C18*100</f>
        <v>19.812426729191092</v>
      </c>
      <c r="H18" s="35">
        <f t="shared" si="2"/>
        <v>75.439624853458383</v>
      </c>
      <c r="I18" s="35">
        <f t="shared" si="2"/>
        <v>4.7479484173505275</v>
      </c>
      <c r="J18" s="42"/>
    </row>
    <row r="19" spans="2:10">
      <c r="B19" s="6" t="s">
        <v>18</v>
      </c>
      <c r="C19" s="21">
        <v>389</v>
      </c>
      <c r="D19" s="22">
        <v>64</v>
      </c>
      <c r="E19" s="23">
        <v>319</v>
      </c>
      <c r="F19" s="23">
        <v>6</v>
      </c>
      <c r="G19" s="35">
        <f t="shared" si="2"/>
        <v>16.452442159383033</v>
      </c>
      <c r="H19" s="35">
        <f t="shared" si="2"/>
        <v>82.005141388174806</v>
      </c>
      <c r="I19" s="35">
        <f t="shared" si="2"/>
        <v>1.5424164524421593</v>
      </c>
      <c r="J19" s="42"/>
    </row>
    <row r="20" spans="2:10">
      <c r="B20" s="6" t="s">
        <v>19</v>
      </c>
      <c r="C20" s="21">
        <v>574</v>
      </c>
      <c r="D20" s="22">
        <v>79</v>
      </c>
      <c r="E20" s="23">
        <v>473</v>
      </c>
      <c r="F20" s="23">
        <v>22</v>
      </c>
      <c r="G20" s="35">
        <f t="shared" si="2"/>
        <v>13.763066202090593</v>
      </c>
      <c r="H20" s="35">
        <f t="shared" si="2"/>
        <v>82.404181184668985</v>
      </c>
      <c r="I20" s="35">
        <f t="shared" si="2"/>
        <v>3.8327526132404177</v>
      </c>
      <c r="J20" s="42"/>
    </row>
    <row r="21" spans="2:10">
      <c r="B21" s="6" t="s">
        <v>25</v>
      </c>
      <c r="C21" s="21">
        <v>33023</v>
      </c>
      <c r="D21" s="22">
        <v>1666</v>
      </c>
      <c r="E21" s="23">
        <v>22483</v>
      </c>
      <c r="F21" s="23">
        <v>8874</v>
      </c>
      <c r="G21" s="35">
        <f t="shared" si="2"/>
        <v>5.0449686582079156</v>
      </c>
      <c r="H21" s="35">
        <f t="shared" si="2"/>
        <v>68.082851346031561</v>
      </c>
      <c r="I21" s="35">
        <f t="shared" si="2"/>
        <v>26.872179995760533</v>
      </c>
      <c r="J21" s="42"/>
    </row>
    <row r="22" spans="2:10">
      <c r="B22" s="7" t="s">
        <v>17</v>
      </c>
      <c r="C22" s="24">
        <v>35692</v>
      </c>
      <c r="D22" s="27">
        <v>2147</v>
      </c>
      <c r="E22" s="21">
        <v>24562</v>
      </c>
      <c r="F22" s="21">
        <v>8983</v>
      </c>
      <c r="G22" s="35">
        <f t="shared" si="2"/>
        <v>6.0153535806343159</v>
      </c>
      <c r="H22" s="35">
        <f t="shared" si="2"/>
        <v>68.81654152190967</v>
      </c>
      <c r="I22" s="35">
        <f t="shared" si="2"/>
        <v>25.168104897456011</v>
      </c>
      <c r="J22" s="42"/>
    </row>
    <row r="23" spans="2:10">
      <c r="B23" s="84" t="s">
        <v>4</v>
      </c>
      <c r="C23" s="84"/>
      <c r="D23" s="84"/>
      <c r="E23" s="84"/>
      <c r="F23" s="84"/>
      <c r="G23" s="84"/>
      <c r="H23" s="84"/>
      <c r="I23" s="84"/>
      <c r="J23" s="42"/>
    </row>
    <row r="24" spans="2:10">
      <c r="B24" s="5" t="s">
        <v>20</v>
      </c>
      <c r="C24" s="19">
        <v>903</v>
      </c>
      <c r="D24" s="22">
        <v>119</v>
      </c>
      <c r="E24" s="23">
        <v>747</v>
      </c>
      <c r="F24" s="23">
        <v>37</v>
      </c>
      <c r="G24" s="35">
        <f>D24/$C24*100</f>
        <v>13.178294573643413</v>
      </c>
      <c r="H24" s="35">
        <f t="shared" ref="G24:I28" si="3">E24/$C24*100</f>
        <v>82.724252491694344</v>
      </c>
      <c r="I24" s="35">
        <f t="shared" si="3"/>
        <v>4.097452934662237</v>
      </c>
      <c r="J24" s="42"/>
    </row>
    <row r="25" spans="2:10">
      <c r="B25" s="6" t="s">
        <v>18</v>
      </c>
      <c r="C25" s="21">
        <v>330</v>
      </c>
      <c r="D25" s="22">
        <v>40</v>
      </c>
      <c r="E25" s="23">
        <v>285</v>
      </c>
      <c r="F25" s="23">
        <v>5</v>
      </c>
      <c r="G25" s="35">
        <f t="shared" si="3"/>
        <v>12.121212121212121</v>
      </c>
      <c r="H25" s="35">
        <f t="shared" si="3"/>
        <v>86.36363636363636</v>
      </c>
      <c r="I25" s="35">
        <f t="shared" si="3"/>
        <v>1.5151515151515151</v>
      </c>
      <c r="J25" s="42"/>
    </row>
    <row r="26" spans="2:10">
      <c r="B26" s="6" t="s">
        <v>19</v>
      </c>
      <c r="C26" s="21">
        <v>850</v>
      </c>
      <c r="D26" s="22">
        <v>82</v>
      </c>
      <c r="E26" s="23">
        <v>761</v>
      </c>
      <c r="F26" s="23">
        <v>7</v>
      </c>
      <c r="G26" s="35">
        <f t="shared" si="3"/>
        <v>9.6470588235294112</v>
      </c>
      <c r="H26" s="35">
        <f t="shared" si="3"/>
        <v>89.529411764705884</v>
      </c>
      <c r="I26" s="35">
        <f t="shared" si="3"/>
        <v>0.82352941176470595</v>
      </c>
      <c r="J26" s="42"/>
    </row>
    <row r="27" spans="2:10">
      <c r="B27" s="6" t="s">
        <v>25</v>
      </c>
      <c r="C27" s="21">
        <v>22015</v>
      </c>
      <c r="D27" s="22">
        <v>483</v>
      </c>
      <c r="E27" s="23">
        <v>19245</v>
      </c>
      <c r="F27" s="23">
        <v>2287</v>
      </c>
      <c r="G27" s="35">
        <f t="shared" si="3"/>
        <v>2.1939586645469</v>
      </c>
      <c r="H27" s="35">
        <f t="shared" si="3"/>
        <v>87.417669770610956</v>
      </c>
      <c r="I27" s="35">
        <f t="shared" si="3"/>
        <v>10.388371564842153</v>
      </c>
      <c r="J27" s="42"/>
    </row>
    <row r="28" spans="2:10">
      <c r="B28" s="7" t="s">
        <v>17</v>
      </c>
      <c r="C28" s="24">
        <v>24098</v>
      </c>
      <c r="D28" s="27">
        <v>724</v>
      </c>
      <c r="E28" s="21">
        <v>21038</v>
      </c>
      <c r="F28" s="21">
        <v>2336</v>
      </c>
      <c r="G28" s="35">
        <f>D28/$C28*100</f>
        <v>3.004398705286746</v>
      </c>
      <c r="H28" s="35">
        <f t="shared" si="3"/>
        <v>87.30185077599802</v>
      </c>
      <c r="I28" s="35">
        <f t="shared" si="3"/>
        <v>9.6937505187152464</v>
      </c>
      <c r="J28" s="42"/>
    </row>
    <row r="29" spans="2:10">
      <c r="B29" s="84" t="s">
        <v>47</v>
      </c>
      <c r="C29" s="84"/>
      <c r="D29" s="84"/>
      <c r="E29" s="84"/>
      <c r="F29" s="84"/>
      <c r="G29" s="84"/>
      <c r="H29" s="84"/>
      <c r="I29" s="84"/>
      <c r="J29" s="42"/>
    </row>
    <row r="30" spans="2:10">
      <c r="B30" s="5" t="s">
        <v>20</v>
      </c>
      <c r="C30" s="19">
        <v>321</v>
      </c>
      <c r="D30" s="22">
        <v>97</v>
      </c>
      <c r="E30" s="23">
        <v>211</v>
      </c>
      <c r="F30" s="23">
        <v>13</v>
      </c>
      <c r="G30" s="38">
        <f>D30/$C30*100</f>
        <v>30.218068535825545</v>
      </c>
      <c r="H30" s="38">
        <f t="shared" ref="H30:I33" si="4">E30/$C30*100</f>
        <v>65.732087227414326</v>
      </c>
      <c r="I30" s="38">
        <f t="shared" si="4"/>
        <v>4.0498442367601246</v>
      </c>
      <c r="J30" s="42"/>
    </row>
    <row r="31" spans="2:10">
      <c r="B31" s="6" t="s">
        <v>18</v>
      </c>
      <c r="C31" s="21">
        <v>96</v>
      </c>
      <c r="D31" s="27">
        <v>26</v>
      </c>
      <c r="E31" s="21">
        <v>66</v>
      </c>
      <c r="F31" s="21">
        <v>4</v>
      </c>
      <c r="G31" s="38">
        <f t="shared" ref="G31:I34" si="5">D31/$C31*100</f>
        <v>27.083333333333332</v>
      </c>
      <c r="H31" s="38">
        <f t="shared" si="4"/>
        <v>68.75</v>
      </c>
      <c r="I31" s="38">
        <f t="shared" si="4"/>
        <v>4.1666666666666661</v>
      </c>
      <c r="J31" s="42"/>
    </row>
    <row r="32" spans="2:10">
      <c r="B32" s="6" t="s">
        <v>19</v>
      </c>
      <c r="C32" s="21">
        <v>84</v>
      </c>
      <c r="D32" s="22">
        <v>19</v>
      </c>
      <c r="E32" s="23">
        <v>62</v>
      </c>
      <c r="F32" s="23">
        <v>3</v>
      </c>
      <c r="G32" s="38">
        <f t="shared" si="5"/>
        <v>22.61904761904762</v>
      </c>
      <c r="H32" s="38">
        <f t="shared" si="4"/>
        <v>73.80952380952381</v>
      </c>
      <c r="I32" s="38">
        <f t="shared" si="4"/>
        <v>3.5714285714285712</v>
      </c>
      <c r="J32" s="42"/>
    </row>
    <row r="33" spans="2:10">
      <c r="B33" s="6" t="s">
        <v>25</v>
      </c>
      <c r="C33" s="21">
        <v>5581</v>
      </c>
      <c r="D33" s="22">
        <v>202</v>
      </c>
      <c r="E33" s="23">
        <v>3659</v>
      </c>
      <c r="F33" s="23">
        <v>1720</v>
      </c>
      <c r="G33" s="38">
        <f t="shared" si="5"/>
        <v>3.6194230424655083</v>
      </c>
      <c r="H33" s="38">
        <f t="shared" si="4"/>
        <v>65.561727289016304</v>
      </c>
      <c r="I33" s="38">
        <f t="shared" si="4"/>
        <v>30.81884966851819</v>
      </c>
      <c r="J33" s="42"/>
    </row>
    <row r="34" spans="2:10">
      <c r="B34" s="7" t="s">
        <v>17</v>
      </c>
      <c r="C34" s="21">
        <v>6082</v>
      </c>
      <c r="D34" s="21">
        <v>344</v>
      </c>
      <c r="E34" s="21">
        <v>3998</v>
      </c>
      <c r="F34" s="21">
        <v>1740</v>
      </c>
      <c r="G34" s="35">
        <f t="shared" si="5"/>
        <v>5.6560341992765535</v>
      </c>
      <c r="H34" s="35">
        <f t="shared" si="5"/>
        <v>65.734955606708326</v>
      </c>
      <c r="I34" s="35">
        <f t="shared" si="5"/>
        <v>28.609010194015127</v>
      </c>
      <c r="J34" s="42"/>
    </row>
    <row r="35" spans="2:10">
      <c r="B35" s="84" t="s">
        <v>5</v>
      </c>
      <c r="C35" s="84"/>
      <c r="D35" s="84"/>
      <c r="E35" s="84"/>
      <c r="F35" s="84"/>
      <c r="G35" s="84"/>
      <c r="H35" s="84"/>
      <c r="I35" s="84"/>
      <c r="J35" s="42"/>
    </row>
    <row r="36" spans="2:10">
      <c r="B36" s="5" t="s">
        <v>20</v>
      </c>
      <c r="C36" s="19">
        <v>1237</v>
      </c>
      <c r="D36" s="22">
        <v>621</v>
      </c>
      <c r="E36" s="23">
        <v>479</v>
      </c>
      <c r="F36" s="23">
        <v>137</v>
      </c>
      <c r="G36" s="35">
        <f t="shared" ref="G36:I40" si="6">D36/$C36*100</f>
        <v>50.202101859337098</v>
      </c>
      <c r="H36" s="35">
        <f t="shared" si="6"/>
        <v>38.722716248989492</v>
      </c>
      <c r="I36" s="35">
        <f t="shared" si="6"/>
        <v>11.075181891673404</v>
      </c>
      <c r="J36" s="42"/>
    </row>
    <row r="37" spans="2:10">
      <c r="B37" s="6" t="s">
        <v>18</v>
      </c>
      <c r="C37" s="21">
        <v>146</v>
      </c>
      <c r="D37" s="22">
        <v>47</v>
      </c>
      <c r="E37" s="23">
        <v>90</v>
      </c>
      <c r="F37" s="23">
        <v>9</v>
      </c>
      <c r="G37" s="35">
        <f t="shared" si="6"/>
        <v>32.19178082191781</v>
      </c>
      <c r="H37" s="35">
        <f t="shared" si="6"/>
        <v>61.643835616438359</v>
      </c>
      <c r="I37" s="35">
        <f t="shared" si="6"/>
        <v>6.1643835616438354</v>
      </c>
      <c r="J37" s="42"/>
    </row>
    <row r="38" spans="2:10">
      <c r="B38" s="6" t="s">
        <v>19</v>
      </c>
      <c r="C38" s="21">
        <v>198</v>
      </c>
      <c r="D38" s="22">
        <v>53</v>
      </c>
      <c r="E38" s="23">
        <v>129</v>
      </c>
      <c r="F38" s="23">
        <v>16</v>
      </c>
      <c r="G38" s="35">
        <f t="shared" si="6"/>
        <v>26.767676767676768</v>
      </c>
      <c r="H38" s="35">
        <f t="shared" si="6"/>
        <v>65.151515151515156</v>
      </c>
      <c r="I38" s="35">
        <f t="shared" si="6"/>
        <v>8.0808080808080813</v>
      </c>
      <c r="J38" s="42"/>
    </row>
    <row r="39" spans="2:10">
      <c r="B39" s="6" t="s">
        <v>25</v>
      </c>
      <c r="C39" s="21">
        <v>17007</v>
      </c>
      <c r="D39" s="22">
        <v>791</v>
      </c>
      <c r="E39" s="23">
        <v>9654</v>
      </c>
      <c r="F39" s="23">
        <v>6562</v>
      </c>
      <c r="G39" s="35">
        <f t="shared" si="6"/>
        <v>4.651026048097842</v>
      </c>
      <c r="H39" s="35">
        <f t="shared" si="6"/>
        <v>56.764861527606278</v>
      </c>
      <c r="I39" s="35">
        <f t="shared" si="6"/>
        <v>38.584112424295881</v>
      </c>
      <c r="J39" s="42"/>
    </row>
    <row r="40" spans="2:10">
      <c r="B40" s="7" t="s">
        <v>17</v>
      </c>
      <c r="C40" s="24">
        <v>18588</v>
      </c>
      <c r="D40" s="27">
        <v>1512</v>
      </c>
      <c r="E40" s="21">
        <v>10352</v>
      </c>
      <c r="F40" s="21">
        <v>6724</v>
      </c>
      <c r="G40" s="35">
        <f t="shared" si="6"/>
        <v>8.1342801807617811</v>
      </c>
      <c r="H40" s="35">
        <f t="shared" si="6"/>
        <v>55.691844200559501</v>
      </c>
      <c r="I40" s="35">
        <f t="shared" si="6"/>
        <v>36.173875618678721</v>
      </c>
      <c r="J40" s="42"/>
    </row>
    <row r="41" spans="2:10">
      <c r="B41" s="84" t="s">
        <v>6</v>
      </c>
      <c r="C41" s="84"/>
      <c r="D41" s="84"/>
      <c r="E41" s="84"/>
      <c r="F41" s="84"/>
      <c r="G41" s="84"/>
      <c r="H41" s="84"/>
      <c r="I41" s="84"/>
      <c r="J41" s="42"/>
    </row>
    <row r="42" spans="2:10">
      <c r="B42" s="5" t="s">
        <v>20</v>
      </c>
      <c r="C42" s="19">
        <v>3103</v>
      </c>
      <c r="D42" s="22">
        <v>824</v>
      </c>
      <c r="E42" s="23">
        <v>2204</v>
      </c>
      <c r="F42" s="23">
        <v>75</v>
      </c>
      <c r="G42" s="35">
        <f t="shared" ref="G42:I46" si="7">D42/$C42*100</f>
        <v>26.554946825652593</v>
      </c>
      <c r="H42" s="35">
        <f t="shared" si="7"/>
        <v>71.028037383177562</v>
      </c>
      <c r="I42" s="35">
        <f t="shared" si="7"/>
        <v>2.4170157911698356</v>
      </c>
      <c r="J42" s="42"/>
    </row>
    <row r="43" spans="2:10">
      <c r="B43" s="6" t="s">
        <v>18</v>
      </c>
      <c r="C43" s="21">
        <v>1044</v>
      </c>
      <c r="D43" s="22">
        <v>232</v>
      </c>
      <c r="E43" s="23">
        <v>789</v>
      </c>
      <c r="F43" s="23">
        <v>23</v>
      </c>
      <c r="G43" s="35">
        <f t="shared" si="7"/>
        <v>22.222222222222221</v>
      </c>
      <c r="H43" s="35">
        <f t="shared" si="7"/>
        <v>75.574712643678168</v>
      </c>
      <c r="I43" s="35">
        <f t="shared" si="7"/>
        <v>2.2030651340996168</v>
      </c>
      <c r="J43" s="42"/>
    </row>
    <row r="44" spans="2:10">
      <c r="B44" s="6" t="s">
        <v>19</v>
      </c>
      <c r="C44" s="21">
        <v>1033</v>
      </c>
      <c r="D44" s="22">
        <v>184</v>
      </c>
      <c r="E44" s="23">
        <v>829</v>
      </c>
      <c r="F44" s="23">
        <v>20</v>
      </c>
      <c r="G44" s="35">
        <f t="shared" si="7"/>
        <v>17.812197483059052</v>
      </c>
      <c r="H44" s="35">
        <f t="shared" si="7"/>
        <v>80.251694094869308</v>
      </c>
      <c r="I44" s="35">
        <f t="shared" si="7"/>
        <v>1.9361084220716358</v>
      </c>
      <c r="J44" s="42"/>
    </row>
    <row r="45" spans="2:10">
      <c r="B45" s="6" t="s">
        <v>25</v>
      </c>
      <c r="C45" s="21">
        <v>52958</v>
      </c>
      <c r="D45" s="22">
        <v>4096</v>
      </c>
      <c r="E45" s="23">
        <v>34695</v>
      </c>
      <c r="F45" s="23">
        <v>14167</v>
      </c>
      <c r="G45" s="35">
        <f t="shared" si="7"/>
        <v>7.73443105857472</v>
      </c>
      <c r="H45" s="35">
        <f t="shared" si="7"/>
        <v>65.514181049133285</v>
      </c>
      <c r="I45" s="35">
        <f t="shared" si="7"/>
        <v>26.751387892292005</v>
      </c>
      <c r="J45" s="42"/>
    </row>
    <row r="46" spans="2:10">
      <c r="B46" s="7" t="s">
        <v>17</v>
      </c>
      <c r="C46" s="24">
        <v>58138</v>
      </c>
      <c r="D46" s="27">
        <v>5336</v>
      </c>
      <c r="E46" s="21">
        <v>38517</v>
      </c>
      <c r="F46" s="21">
        <v>14285</v>
      </c>
      <c r="G46" s="35">
        <f t="shared" si="7"/>
        <v>9.178162303484811</v>
      </c>
      <c r="H46" s="35">
        <f t="shared" si="7"/>
        <v>66.25098902611029</v>
      </c>
      <c r="I46" s="35">
        <f t="shared" si="7"/>
        <v>24.570848670404899</v>
      </c>
      <c r="J46" s="42"/>
    </row>
    <row r="47" spans="2:10">
      <c r="B47" s="84" t="s">
        <v>7</v>
      </c>
      <c r="C47" s="84"/>
      <c r="D47" s="84"/>
      <c r="E47" s="84"/>
      <c r="F47" s="84"/>
      <c r="G47" s="84"/>
      <c r="H47" s="84"/>
      <c r="I47" s="84"/>
      <c r="J47" s="42"/>
    </row>
    <row r="48" spans="2:10">
      <c r="B48" s="5" t="s">
        <v>20</v>
      </c>
      <c r="C48" s="19">
        <v>461</v>
      </c>
      <c r="D48" s="22">
        <v>146</v>
      </c>
      <c r="E48" s="23">
        <v>294</v>
      </c>
      <c r="F48" s="23">
        <v>21</v>
      </c>
      <c r="G48" s="35">
        <f t="shared" ref="G48:I52" si="8">D48/$C48*100</f>
        <v>31.670281995661604</v>
      </c>
      <c r="H48" s="35">
        <f t="shared" si="8"/>
        <v>63.774403470715832</v>
      </c>
      <c r="I48" s="35">
        <f t="shared" si="8"/>
        <v>4.5553145336225596</v>
      </c>
      <c r="J48" s="42"/>
    </row>
    <row r="49" spans="2:10">
      <c r="B49" s="6" t="s">
        <v>18</v>
      </c>
      <c r="C49" s="21">
        <v>380</v>
      </c>
      <c r="D49" s="22">
        <v>77</v>
      </c>
      <c r="E49" s="23">
        <v>293</v>
      </c>
      <c r="F49" s="23">
        <v>10</v>
      </c>
      <c r="G49" s="35">
        <f t="shared" si="8"/>
        <v>20.263157894736842</v>
      </c>
      <c r="H49" s="35">
        <f t="shared" si="8"/>
        <v>77.105263157894726</v>
      </c>
      <c r="I49" s="35">
        <f t="shared" si="8"/>
        <v>2.6315789473684208</v>
      </c>
      <c r="J49" s="42"/>
    </row>
    <row r="50" spans="2:10">
      <c r="B50" s="6" t="s">
        <v>19</v>
      </c>
      <c r="C50" s="21">
        <v>518</v>
      </c>
      <c r="D50" s="22">
        <v>59</v>
      </c>
      <c r="E50" s="23">
        <v>450</v>
      </c>
      <c r="F50" s="23">
        <v>9</v>
      </c>
      <c r="G50" s="35">
        <f t="shared" si="8"/>
        <v>11.389961389961389</v>
      </c>
      <c r="H50" s="35">
        <f t="shared" si="8"/>
        <v>86.872586872586879</v>
      </c>
      <c r="I50" s="35">
        <f t="shared" si="8"/>
        <v>1.7374517374517375</v>
      </c>
      <c r="J50" s="42"/>
    </row>
    <row r="51" spans="2:10">
      <c r="B51" s="6" t="s">
        <v>25</v>
      </c>
      <c r="C51" s="21">
        <v>12383</v>
      </c>
      <c r="D51" s="22">
        <v>347</v>
      </c>
      <c r="E51" s="23">
        <v>10587</v>
      </c>
      <c r="F51" s="23">
        <v>1449</v>
      </c>
      <c r="G51" s="35">
        <f t="shared" si="8"/>
        <v>2.8022288621497213</v>
      </c>
      <c r="H51" s="35">
        <f t="shared" si="8"/>
        <v>85.496244851812975</v>
      </c>
      <c r="I51" s="35">
        <f t="shared" si="8"/>
        <v>11.701526286037309</v>
      </c>
      <c r="J51" s="42"/>
    </row>
    <row r="52" spans="2:10">
      <c r="B52" s="7" t="s">
        <v>17</v>
      </c>
      <c r="C52" s="21">
        <v>13742</v>
      </c>
      <c r="D52" s="21">
        <v>629</v>
      </c>
      <c r="E52" s="21">
        <v>11624</v>
      </c>
      <c r="F52" s="21">
        <v>1489</v>
      </c>
      <c r="G52" s="35">
        <f t="shared" si="8"/>
        <v>4.5772085577063022</v>
      </c>
      <c r="H52" s="35">
        <f t="shared" si="8"/>
        <v>84.587396303303734</v>
      </c>
      <c r="I52" s="35">
        <f t="shared" si="8"/>
        <v>10.835395138989957</v>
      </c>
      <c r="J52" s="42"/>
    </row>
    <row r="53" spans="2:10">
      <c r="B53" s="84" t="s">
        <v>8</v>
      </c>
      <c r="C53" s="84"/>
      <c r="D53" s="84"/>
      <c r="E53" s="84"/>
      <c r="F53" s="84"/>
      <c r="G53" s="84"/>
      <c r="H53" s="84"/>
      <c r="I53" s="84"/>
      <c r="J53" s="42"/>
    </row>
    <row r="54" spans="2:10">
      <c r="B54" s="5" t="s">
        <v>20</v>
      </c>
      <c r="C54" s="19">
        <v>2699</v>
      </c>
      <c r="D54" s="22">
        <v>550</v>
      </c>
      <c r="E54" s="23">
        <v>2081</v>
      </c>
      <c r="F54" s="23">
        <v>68</v>
      </c>
      <c r="G54" s="35">
        <f t="shared" ref="G54:I58" si="9">D54/$C54*100</f>
        <v>20.37791774731382</v>
      </c>
      <c r="H54" s="35">
        <f t="shared" si="9"/>
        <v>77.102630603927381</v>
      </c>
      <c r="I54" s="35">
        <f t="shared" si="9"/>
        <v>2.5194516487587992</v>
      </c>
      <c r="J54" s="42"/>
    </row>
    <row r="55" spans="2:10">
      <c r="B55" s="6" t="s">
        <v>18</v>
      </c>
      <c r="C55" s="21">
        <v>1060</v>
      </c>
      <c r="D55" s="22">
        <v>161</v>
      </c>
      <c r="E55" s="23">
        <v>880</v>
      </c>
      <c r="F55" s="23">
        <v>19</v>
      </c>
      <c r="G55" s="35">
        <f t="shared" si="9"/>
        <v>15.188679245283017</v>
      </c>
      <c r="H55" s="35">
        <f t="shared" si="9"/>
        <v>83.018867924528308</v>
      </c>
      <c r="I55" s="35">
        <f t="shared" si="9"/>
        <v>1.7924528301886793</v>
      </c>
      <c r="J55" s="42"/>
    </row>
    <row r="56" spans="2:10">
      <c r="B56" s="6" t="s">
        <v>19</v>
      </c>
      <c r="C56" s="21">
        <v>2563</v>
      </c>
      <c r="D56" s="22">
        <v>207</v>
      </c>
      <c r="E56" s="23">
        <v>2321</v>
      </c>
      <c r="F56" s="23">
        <v>35</v>
      </c>
      <c r="G56" s="35">
        <f t="shared" si="9"/>
        <v>8.0764728833398358</v>
      </c>
      <c r="H56" s="35">
        <f t="shared" si="9"/>
        <v>90.557939914163086</v>
      </c>
      <c r="I56" s="35">
        <f t="shared" si="9"/>
        <v>1.3655872024970737</v>
      </c>
      <c r="J56" s="42"/>
    </row>
    <row r="57" spans="2:10">
      <c r="B57" s="6" t="s">
        <v>25</v>
      </c>
      <c r="C57" s="21">
        <v>61566</v>
      </c>
      <c r="D57" s="22">
        <v>1715</v>
      </c>
      <c r="E57" s="23">
        <v>40416</v>
      </c>
      <c r="F57" s="23">
        <v>19435</v>
      </c>
      <c r="G57" s="35">
        <f t="shared" si="9"/>
        <v>2.7856284312770034</v>
      </c>
      <c r="H57" s="35">
        <f t="shared" si="9"/>
        <v>65.646623136146573</v>
      </c>
      <c r="I57" s="35">
        <f t="shared" si="9"/>
        <v>31.567748432576419</v>
      </c>
      <c r="J57" s="42"/>
    </row>
    <row r="58" spans="2:10">
      <c r="B58" s="7" t="s">
        <v>17</v>
      </c>
      <c r="C58" s="21">
        <v>67888</v>
      </c>
      <c r="D58" s="21">
        <v>2633</v>
      </c>
      <c r="E58" s="21">
        <v>45698</v>
      </c>
      <c r="F58" s="21">
        <v>19557</v>
      </c>
      <c r="G58" s="35">
        <f t="shared" si="9"/>
        <v>3.8784468536412917</v>
      </c>
      <c r="H58" s="35">
        <f t="shared" si="9"/>
        <v>67.313810982795204</v>
      </c>
      <c r="I58" s="35">
        <f t="shared" si="9"/>
        <v>28.807742163563514</v>
      </c>
      <c r="J58" s="42"/>
    </row>
    <row r="59" spans="2:10">
      <c r="B59" s="84" t="s">
        <v>35</v>
      </c>
      <c r="C59" s="84"/>
      <c r="D59" s="84"/>
      <c r="E59" s="84"/>
      <c r="F59" s="84"/>
      <c r="G59" s="84"/>
      <c r="H59" s="84"/>
      <c r="I59" s="84"/>
      <c r="J59" s="42"/>
    </row>
    <row r="60" spans="2:10">
      <c r="B60" s="5" t="s">
        <v>20</v>
      </c>
      <c r="C60" s="19">
        <v>6931</v>
      </c>
      <c r="D60" s="28">
        <v>1037</v>
      </c>
      <c r="E60" s="29">
        <v>5794</v>
      </c>
      <c r="F60" s="29">
        <v>100</v>
      </c>
      <c r="G60" s="35">
        <f t="shared" ref="G60:I64" si="10">D60/$C60*100</f>
        <v>14.961765978935219</v>
      </c>
      <c r="H60" s="35">
        <f t="shared" si="10"/>
        <v>83.595440773337188</v>
      </c>
      <c r="I60" s="35">
        <f t="shared" si="10"/>
        <v>1.4427932477276006</v>
      </c>
      <c r="J60" s="42"/>
    </row>
    <row r="61" spans="2:10">
      <c r="B61" s="6" t="s">
        <v>18</v>
      </c>
      <c r="C61" s="21">
        <v>2312</v>
      </c>
      <c r="D61" s="22">
        <v>262</v>
      </c>
      <c r="E61" s="23">
        <v>2033</v>
      </c>
      <c r="F61" s="23">
        <v>17</v>
      </c>
      <c r="G61" s="35">
        <f t="shared" si="10"/>
        <v>11.332179930795848</v>
      </c>
      <c r="H61" s="35">
        <f t="shared" si="10"/>
        <v>87.932525951557096</v>
      </c>
      <c r="I61" s="35">
        <f t="shared" si="10"/>
        <v>0.73529411764705876</v>
      </c>
      <c r="J61" s="42"/>
    </row>
    <row r="62" spans="2:10">
      <c r="B62" s="6" t="s">
        <v>19</v>
      </c>
      <c r="C62" s="21">
        <v>1996</v>
      </c>
      <c r="D62" s="22">
        <v>204</v>
      </c>
      <c r="E62" s="23">
        <v>1781</v>
      </c>
      <c r="F62" s="23">
        <v>11</v>
      </c>
      <c r="G62" s="35">
        <f t="shared" si="10"/>
        <v>10.220440881763528</v>
      </c>
      <c r="H62" s="35">
        <f t="shared" si="10"/>
        <v>89.228456913827657</v>
      </c>
      <c r="I62" s="35">
        <f t="shared" si="10"/>
        <v>0.55110220440881763</v>
      </c>
      <c r="J62" s="42"/>
    </row>
    <row r="63" spans="2:10">
      <c r="B63" s="6" t="s">
        <v>25</v>
      </c>
      <c r="C63" s="21">
        <v>124160</v>
      </c>
      <c r="D63" s="22">
        <v>5869</v>
      </c>
      <c r="E63" s="23">
        <v>84825</v>
      </c>
      <c r="F63" s="23">
        <v>33466</v>
      </c>
      <c r="G63" s="35">
        <f t="shared" si="10"/>
        <v>4.7269652061855671</v>
      </c>
      <c r="H63" s="35">
        <f t="shared" si="10"/>
        <v>68.319104381443296</v>
      </c>
      <c r="I63" s="35">
        <f t="shared" si="10"/>
        <v>26.953930412371136</v>
      </c>
      <c r="J63" s="42"/>
    </row>
    <row r="64" spans="2:10">
      <c r="B64" s="7" t="s">
        <v>17</v>
      </c>
      <c r="C64" s="24">
        <v>135399</v>
      </c>
      <c r="D64" s="27">
        <v>7372</v>
      </c>
      <c r="E64" s="21">
        <v>94433</v>
      </c>
      <c r="F64" s="21">
        <v>33594</v>
      </c>
      <c r="G64" s="35">
        <f t="shared" si="10"/>
        <v>5.4446487787945257</v>
      </c>
      <c r="H64" s="35">
        <f t="shared" si="10"/>
        <v>69.744237402048753</v>
      </c>
      <c r="I64" s="35">
        <f t="shared" si="10"/>
        <v>24.811113819156716</v>
      </c>
      <c r="J64" s="42"/>
    </row>
    <row r="65" spans="2:10">
      <c r="B65" s="84" t="s">
        <v>9</v>
      </c>
      <c r="C65" s="84"/>
      <c r="D65" s="84"/>
      <c r="E65" s="84"/>
      <c r="F65" s="84"/>
      <c r="G65" s="84"/>
      <c r="H65" s="84"/>
      <c r="I65" s="84"/>
      <c r="J65" s="42"/>
    </row>
    <row r="66" spans="2:10">
      <c r="B66" s="5" t="s">
        <v>20</v>
      </c>
      <c r="C66" s="19">
        <v>1183</v>
      </c>
      <c r="D66" s="28">
        <v>198</v>
      </c>
      <c r="E66" s="29">
        <v>961</v>
      </c>
      <c r="F66" s="29">
        <v>24</v>
      </c>
      <c r="G66" s="35">
        <f t="shared" ref="G66:I70" si="11">D66/$C66*100</f>
        <v>16.73710904480135</v>
      </c>
      <c r="H66" s="35">
        <f t="shared" si="11"/>
        <v>81.234150464919693</v>
      </c>
      <c r="I66" s="35">
        <f t="shared" si="11"/>
        <v>2.0287404902789516</v>
      </c>
      <c r="J66" s="42"/>
    </row>
    <row r="67" spans="2:10">
      <c r="B67" s="6" t="s">
        <v>18</v>
      </c>
      <c r="C67" s="21">
        <v>575</v>
      </c>
      <c r="D67" s="22">
        <v>83</v>
      </c>
      <c r="E67" s="23">
        <v>476</v>
      </c>
      <c r="F67" s="23">
        <v>16</v>
      </c>
      <c r="G67" s="35">
        <f t="shared" si="11"/>
        <v>14.434782608695651</v>
      </c>
      <c r="H67" s="35">
        <f t="shared" si="11"/>
        <v>82.782608695652172</v>
      </c>
      <c r="I67" s="35">
        <f t="shared" si="11"/>
        <v>2.7826086956521738</v>
      </c>
      <c r="J67" s="42"/>
    </row>
    <row r="68" spans="2:10">
      <c r="B68" s="6" t="s">
        <v>19</v>
      </c>
      <c r="C68" s="21">
        <v>843</v>
      </c>
      <c r="D68" s="22">
        <v>95</v>
      </c>
      <c r="E68" s="23">
        <v>732</v>
      </c>
      <c r="F68" s="23">
        <v>16</v>
      </c>
      <c r="G68" s="35">
        <f t="shared" si="11"/>
        <v>11.269276393831554</v>
      </c>
      <c r="H68" s="35">
        <f t="shared" si="11"/>
        <v>86.832740213523124</v>
      </c>
      <c r="I68" s="35">
        <f t="shared" si="11"/>
        <v>1.8979833926453145</v>
      </c>
      <c r="J68" s="42"/>
    </row>
    <row r="69" spans="2:10">
      <c r="B69" s="6" t="s">
        <v>25</v>
      </c>
      <c r="C69" s="21">
        <v>33401</v>
      </c>
      <c r="D69" s="30">
        <v>1308</v>
      </c>
      <c r="E69" s="31">
        <v>23713</v>
      </c>
      <c r="F69" s="31">
        <v>8380</v>
      </c>
      <c r="G69" s="35">
        <f t="shared" si="11"/>
        <v>3.9160504176521664</v>
      </c>
      <c r="H69" s="35">
        <f t="shared" si="11"/>
        <v>70.9948803928026</v>
      </c>
      <c r="I69" s="35">
        <f t="shared" si="11"/>
        <v>25.089069189545221</v>
      </c>
      <c r="J69" s="42"/>
    </row>
    <row r="70" spans="2:10">
      <c r="B70" s="7" t="s">
        <v>17</v>
      </c>
      <c r="C70" s="24">
        <v>36002</v>
      </c>
      <c r="D70" s="27">
        <v>1684</v>
      </c>
      <c r="E70" s="21">
        <v>25882</v>
      </c>
      <c r="F70" s="21">
        <v>8436</v>
      </c>
      <c r="G70" s="35">
        <f>D70/$C70*100</f>
        <v>4.677517915671352</v>
      </c>
      <c r="H70" s="35">
        <f t="shared" si="11"/>
        <v>71.890450530526081</v>
      </c>
      <c r="I70" s="35">
        <f t="shared" si="11"/>
        <v>23.432031553802567</v>
      </c>
      <c r="J70" s="42"/>
    </row>
    <row r="71" spans="2:10">
      <c r="B71" s="84" t="s">
        <v>48</v>
      </c>
      <c r="C71" s="84"/>
      <c r="D71" s="84"/>
      <c r="E71" s="84"/>
      <c r="F71" s="84"/>
      <c r="G71" s="84"/>
      <c r="H71" s="84"/>
      <c r="I71" s="84"/>
      <c r="J71" s="42"/>
    </row>
    <row r="72" spans="2:10">
      <c r="B72" s="5" t="s">
        <v>20</v>
      </c>
      <c r="C72" s="21">
        <v>365</v>
      </c>
      <c r="D72" s="21">
        <v>101</v>
      </c>
      <c r="E72" s="21">
        <v>257</v>
      </c>
      <c r="F72" s="21">
        <v>7</v>
      </c>
      <c r="G72" s="37">
        <f>D72/$C72*100</f>
        <v>27.671232876712327</v>
      </c>
      <c r="H72" s="37">
        <f t="shared" ref="H72:I75" si="12">E72/$C72*100</f>
        <v>70.410958904109592</v>
      </c>
      <c r="I72" s="37">
        <f t="shared" si="12"/>
        <v>1.9178082191780823</v>
      </c>
      <c r="J72" s="42"/>
    </row>
    <row r="73" spans="2:10">
      <c r="B73" s="6" t="s">
        <v>18</v>
      </c>
      <c r="C73" s="21">
        <v>48</v>
      </c>
      <c r="D73" s="27" t="s">
        <v>40</v>
      </c>
      <c r="E73" s="21">
        <v>39</v>
      </c>
      <c r="F73" s="21" t="s">
        <v>40</v>
      </c>
      <c r="G73" s="37" t="s">
        <v>40</v>
      </c>
      <c r="H73" s="37">
        <f t="shared" si="12"/>
        <v>81.25</v>
      </c>
      <c r="I73" s="37" t="s">
        <v>40</v>
      </c>
      <c r="J73" s="42"/>
    </row>
    <row r="74" spans="2:10">
      <c r="B74" s="6" t="s">
        <v>19</v>
      </c>
      <c r="C74" s="21">
        <v>103</v>
      </c>
      <c r="D74" s="22" t="s">
        <v>40</v>
      </c>
      <c r="E74" s="23">
        <v>86</v>
      </c>
      <c r="F74" s="23" t="s">
        <v>40</v>
      </c>
      <c r="G74" s="37" t="s">
        <v>40</v>
      </c>
      <c r="H74" s="37">
        <f t="shared" si="12"/>
        <v>83.495145631067956</v>
      </c>
      <c r="I74" s="37" t="s">
        <v>40</v>
      </c>
      <c r="J74" s="42"/>
    </row>
    <row r="75" spans="2:10">
      <c r="B75" s="6" t="s">
        <v>25</v>
      </c>
      <c r="C75" s="21">
        <v>6745</v>
      </c>
      <c r="D75" s="30">
        <v>189</v>
      </c>
      <c r="E75" s="31">
        <v>4675</v>
      </c>
      <c r="F75" s="31">
        <v>1881</v>
      </c>
      <c r="G75" s="37">
        <f t="shared" ref="G75:I76" si="13">D75/$C75*100</f>
        <v>2.8020756115641214</v>
      </c>
      <c r="H75" s="37">
        <f t="shared" si="12"/>
        <v>69.310600444773911</v>
      </c>
      <c r="I75" s="37">
        <f t="shared" si="12"/>
        <v>27.887323943661972</v>
      </c>
      <c r="J75" s="42"/>
    </row>
    <row r="76" spans="2:10">
      <c r="B76" s="7" t="s">
        <v>17</v>
      </c>
      <c r="C76" s="21">
        <v>7261</v>
      </c>
      <c r="D76" s="21">
        <v>310</v>
      </c>
      <c r="E76" s="21">
        <v>5057</v>
      </c>
      <c r="F76" s="21">
        <v>1894</v>
      </c>
      <c r="G76" s="35">
        <f t="shared" si="13"/>
        <v>4.2693843823164848</v>
      </c>
      <c r="H76" s="35">
        <f t="shared" si="13"/>
        <v>69.646054262498282</v>
      </c>
      <c r="I76" s="35">
        <f t="shared" si="13"/>
        <v>26.084561355185237</v>
      </c>
      <c r="J76" s="42"/>
    </row>
    <row r="77" spans="2:10">
      <c r="B77" s="84" t="s">
        <v>10</v>
      </c>
      <c r="C77" s="84"/>
      <c r="D77" s="84"/>
      <c r="E77" s="84"/>
      <c r="F77" s="84"/>
      <c r="G77" s="84"/>
      <c r="H77" s="84"/>
      <c r="I77" s="84"/>
      <c r="J77" s="42"/>
    </row>
    <row r="78" spans="2:10">
      <c r="B78" s="5" t="s">
        <v>20</v>
      </c>
      <c r="C78" s="19">
        <v>2350</v>
      </c>
      <c r="D78" s="28">
        <v>1690</v>
      </c>
      <c r="E78" s="29">
        <v>590</v>
      </c>
      <c r="F78" s="29">
        <v>70</v>
      </c>
      <c r="G78" s="35">
        <f t="shared" ref="G78:I82" si="14">D78/$C78*100</f>
        <v>71.914893617021278</v>
      </c>
      <c r="H78" s="35">
        <f t="shared" si="14"/>
        <v>25.106382978723403</v>
      </c>
      <c r="I78" s="35">
        <f t="shared" si="14"/>
        <v>2.9787234042553195</v>
      </c>
      <c r="J78" s="42"/>
    </row>
    <row r="79" spans="2:10">
      <c r="B79" s="6" t="s">
        <v>18</v>
      </c>
      <c r="C79" s="21">
        <v>743</v>
      </c>
      <c r="D79" s="22">
        <v>421</v>
      </c>
      <c r="E79" s="23">
        <v>309</v>
      </c>
      <c r="F79" s="23">
        <v>13</v>
      </c>
      <c r="G79" s="35">
        <f t="shared" si="14"/>
        <v>56.662180349932697</v>
      </c>
      <c r="H79" s="35">
        <f t="shared" si="14"/>
        <v>41.588156123822337</v>
      </c>
      <c r="I79" s="35">
        <f t="shared" si="14"/>
        <v>1.7496635262449527</v>
      </c>
      <c r="J79" s="42"/>
    </row>
    <row r="80" spans="2:10">
      <c r="B80" s="6" t="s">
        <v>19</v>
      </c>
      <c r="C80" s="21">
        <v>676</v>
      </c>
      <c r="D80" s="22">
        <v>245</v>
      </c>
      <c r="E80" s="23">
        <v>418</v>
      </c>
      <c r="F80" s="23">
        <v>13</v>
      </c>
      <c r="G80" s="35">
        <f t="shared" si="14"/>
        <v>36.242603550295861</v>
      </c>
      <c r="H80" s="35">
        <f t="shared" si="14"/>
        <v>61.834319526627226</v>
      </c>
      <c r="I80" s="35">
        <f t="shared" si="14"/>
        <v>1.9230769230769231</v>
      </c>
      <c r="J80" s="42"/>
    </row>
    <row r="81" spans="2:10">
      <c r="B81" s="6" t="s">
        <v>25</v>
      </c>
      <c r="C81" s="21">
        <v>35226</v>
      </c>
      <c r="D81" s="30">
        <v>2054</v>
      </c>
      <c r="E81" s="31">
        <v>29572</v>
      </c>
      <c r="F81" s="31">
        <v>3600</v>
      </c>
      <c r="G81" s="35">
        <f t="shared" si="14"/>
        <v>5.8309203429285184</v>
      </c>
      <c r="H81" s="35">
        <f t="shared" si="14"/>
        <v>83.949355589621305</v>
      </c>
      <c r="I81" s="35">
        <f t="shared" si="14"/>
        <v>10.219724067450178</v>
      </c>
      <c r="J81" s="42"/>
    </row>
    <row r="82" spans="2:10">
      <c r="B82" s="7" t="s">
        <v>17</v>
      </c>
      <c r="C82" s="21">
        <v>38995</v>
      </c>
      <c r="D82" s="21">
        <v>4410</v>
      </c>
      <c r="E82" s="21">
        <v>30889</v>
      </c>
      <c r="F82" s="21">
        <v>3696</v>
      </c>
      <c r="G82" s="35">
        <f t="shared" si="14"/>
        <v>11.309142197717655</v>
      </c>
      <c r="H82" s="35">
        <f t="shared" si="14"/>
        <v>79.212719579433269</v>
      </c>
      <c r="I82" s="35">
        <f t="shared" si="14"/>
        <v>9.4781382228490827</v>
      </c>
      <c r="J82" s="42"/>
    </row>
    <row r="83" spans="2:10">
      <c r="B83" s="80" t="s">
        <v>11</v>
      </c>
      <c r="C83" s="81"/>
      <c r="D83" s="81"/>
      <c r="E83" s="81"/>
      <c r="F83" s="81"/>
      <c r="G83" s="81"/>
      <c r="H83" s="81"/>
      <c r="I83" s="82"/>
      <c r="J83" s="42"/>
    </row>
    <row r="84" spans="2:10">
      <c r="B84" s="5" t="s">
        <v>20</v>
      </c>
      <c r="C84" s="19">
        <v>575</v>
      </c>
      <c r="D84" s="30">
        <v>172</v>
      </c>
      <c r="E84" s="31">
        <v>387</v>
      </c>
      <c r="F84" s="31">
        <v>16</v>
      </c>
      <c r="G84" s="35">
        <f t="shared" ref="G84:I88" si="15">D84/$C84*100</f>
        <v>29.913043478260871</v>
      </c>
      <c r="H84" s="35">
        <f t="shared" si="15"/>
        <v>67.304347826086953</v>
      </c>
      <c r="I84" s="35">
        <f t="shared" si="15"/>
        <v>2.7826086956521738</v>
      </c>
      <c r="J84" s="42"/>
    </row>
    <row r="85" spans="2:10">
      <c r="B85" s="6" t="s">
        <v>18</v>
      </c>
      <c r="C85" s="21">
        <v>502</v>
      </c>
      <c r="D85" s="22">
        <v>121</v>
      </c>
      <c r="E85" s="23">
        <v>365</v>
      </c>
      <c r="F85" s="23">
        <v>16</v>
      </c>
      <c r="G85" s="35">
        <f t="shared" si="15"/>
        <v>24.10358565737052</v>
      </c>
      <c r="H85" s="35">
        <f t="shared" si="15"/>
        <v>72.709163346613551</v>
      </c>
      <c r="I85" s="35">
        <f t="shared" si="15"/>
        <v>3.1872509960159361</v>
      </c>
      <c r="J85" s="42"/>
    </row>
    <row r="86" spans="2:10">
      <c r="B86" s="6" t="s">
        <v>19</v>
      </c>
      <c r="C86" s="21">
        <v>924</v>
      </c>
      <c r="D86" s="22">
        <v>131</v>
      </c>
      <c r="E86" s="23">
        <v>773</v>
      </c>
      <c r="F86" s="23">
        <v>20</v>
      </c>
      <c r="G86" s="35">
        <f t="shared" si="15"/>
        <v>14.177489177489178</v>
      </c>
      <c r="H86" s="35">
        <f t="shared" si="15"/>
        <v>83.658008658008654</v>
      </c>
      <c r="I86" s="35">
        <f t="shared" si="15"/>
        <v>2.1645021645021645</v>
      </c>
      <c r="J86" s="42"/>
    </row>
    <row r="87" spans="2:10">
      <c r="B87" s="6" t="s">
        <v>25</v>
      </c>
      <c r="C87" s="21">
        <v>17365</v>
      </c>
      <c r="D87" s="30">
        <v>562</v>
      </c>
      <c r="E87" s="31">
        <v>14705</v>
      </c>
      <c r="F87" s="31">
        <v>2098</v>
      </c>
      <c r="G87" s="35">
        <f t="shared" si="15"/>
        <v>3.2363950475093577</v>
      </c>
      <c r="H87" s="35">
        <f t="shared" si="15"/>
        <v>84.681831269795566</v>
      </c>
      <c r="I87" s="35">
        <f t="shared" si="15"/>
        <v>12.081773682695077</v>
      </c>
      <c r="J87" s="42"/>
    </row>
    <row r="88" spans="2:10">
      <c r="B88" s="7" t="s">
        <v>17</v>
      </c>
      <c r="C88" s="21">
        <v>19366</v>
      </c>
      <c r="D88" s="21">
        <v>986</v>
      </c>
      <c r="E88" s="21">
        <v>16230</v>
      </c>
      <c r="F88" s="21">
        <v>2150</v>
      </c>
      <c r="G88" s="35">
        <f t="shared" si="15"/>
        <v>5.0913972942269954</v>
      </c>
      <c r="H88" s="35">
        <f t="shared" si="15"/>
        <v>83.806671486109678</v>
      </c>
      <c r="I88" s="35">
        <f t="shared" si="15"/>
        <v>11.101931219663328</v>
      </c>
      <c r="J88" s="42"/>
    </row>
    <row r="89" spans="2:10">
      <c r="B89" s="77" t="s">
        <v>12</v>
      </c>
      <c r="C89" s="78"/>
      <c r="D89" s="78"/>
      <c r="E89" s="78"/>
      <c r="F89" s="78"/>
      <c r="G89" s="78"/>
      <c r="H89" s="78"/>
      <c r="I89" s="79"/>
      <c r="J89" s="42"/>
    </row>
    <row r="90" spans="2:10">
      <c r="B90" s="5" t="s">
        <v>20</v>
      </c>
      <c r="C90" s="19">
        <v>1280</v>
      </c>
      <c r="D90" s="28">
        <v>317</v>
      </c>
      <c r="E90" s="29">
        <v>924</v>
      </c>
      <c r="F90" s="29">
        <v>39</v>
      </c>
      <c r="G90" s="35">
        <f>D90/$C90*100</f>
        <v>24.765625</v>
      </c>
      <c r="H90" s="35">
        <f>E90/$C90*100</f>
        <v>72.1875</v>
      </c>
      <c r="I90" s="35">
        <f>F90/$C90*100</f>
        <v>3.046875</v>
      </c>
      <c r="J90" s="42"/>
    </row>
    <row r="91" spans="2:10">
      <c r="B91" s="6" t="s">
        <v>18</v>
      </c>
      <c r="C91" s="21">
        <v>423</v>
      </c>
      <c r="D91" s="22">
        <v>80</v>
      </c>
      <c r="E91" s="23">
        <v>328</v>
      </c>
      <c r="F91" s="23">
        <v>15</v>
      </c>
      <c r="G91" s="35">
        <f>D91/C91*100</f>
        <v>18.912529550827422</v>
      </c>
      <c r="H91" s="35">
        <f>E91/C91*100</f>
        <v>77.541371158392437</v>
      </c>
      <c r="I91" s="35">
        <f>F91/C91*100</f>
        <v>3.5460992907801421</v>
      </c>
      <c r="J91" s="42"/>
    </row>
    <row r="92" spans="2:10">
      <c r="B92" s="6" t="s">
        <v>19</v>
      </c>
      <c r="C92" s="21">
        <v>496</v>
      </c>
      <c r="D92" s="22">
        <v>59</v>
      </c>
      <c r="E92" s="23">
        <v>423</v>
      </c>
      <c r="F92" s="23">
        <v>14</v>
      </c>
      <c r="G92" s="35">
        <f t="shared" ref="G92:I94" si="16">D92/$C92*100</f>
        <v>11.895161290322582</v>
      </c>
      <c r="H92" s="35">
        <f t="shared" si="16"/>
        <v>85.282258064516128</v>
      </c>
      <c r="I92" s="35">
        <f t="shared" si="16"/>
        <v>2.82258064516129</v>
      </c>
      <c r="J92" s="42"/>
    </row>
    <row r="93" spans="2:10">
      <c r="B93" s="6" t="s">
        <v>25</v>
      </c>
      <c r="C93" s="21">
        <v>21845</v>
      </c>
      <c r="D93" s="32">
        <v>734</v>
      </c>
      <c r="E93" s="33">
        <v>13293</v>
      </c>
      <c r="F93" s="33">
        <v>7818</v>
      </c>
      <c r="G93" s="35">
        <f t="shared" si="16"/>
        <v>3.3600366216525521</v>
      </c>
      <c r="H93" s="35">
        <f t="shared" si="16"/>
        <v>60.851453421835657</v>
      </c>
      <c r="I93" s="35">
        <f t="shared" si="16"/>
        <v>35.788509956511788</v>
      </c>
      <c r="J93" s="42"/>
    </row>
    <row r="94" spans="2:10">
      <c r="B94" s="7" t="s">
        <v>17</v>
      </c>
      <c r="C94" s="21">
        <v>24044</v>
      </c>
      <c r="D94" s="21">
        <v>1190</v>
      </c>
      <c r="E94" s="21">
        <v>14968</v>
      </c>
      <c r="F94" s="21">
        <v>7886</v>
      </c>
      <c r="G94" s="35">
        <f t="shared" si="16"/>
        <v>4.9492596905672936</v>
      </c>
      <c r="H94" s="35">
        <f t="shared" si="16"/>
        <v>62.252537015471631</v>
      </c>
      <c r="I94" s="35">
        <f t="shared" si="16"/>
        <v>32.798203293961073</v>
      </c>
      <c r="J94" s="42"/>
    </row>
    <row r="95" spans="2:10">
      <c r="B95" s="80" t="s">
        <v>13</v>
      </c>
      <c r="C95" s="81"/>
      <c r="D95" s="81"/>
      <c r="E95" s="81"/>
      <c r="F95" s="81"/>
      <c r="G95" s="81"/>
      <c r="H95" s="81"/>
      <c r="I95" s="82"/>
      <c r="J95" s="42"/>
    </row>
    <row r="96" spans="2:10">
      <c r="B96" s="5" t="s">
        <v>20</v>
      </c>
      <c r="C96" s="21">
        <v>555</v>
      </c>
      <c r="D96" s="34">
        <v>259</v>
      </c>
      <c r="E96" s="31">
        <v>286</v>
      </c>
      <c r="F96" s="31">
        <v>10</v>
      </c>
      <c r="G96" s="35">
        <f t="shared" ref="G96:I100" si="17">D96/$C96*100</f>
        <v>46.666666666666664</v>
      </c>
      <c r="H96" s="35">
        <f t="shared" si="17"/>
        <v>51.531531531531527</v>
      </c>
      <c r="I96" s="35">
        <f t="shared" si="17"/>
        <v>1.8018018018018018</v>
      </c>
      <c r="J96" s="42"/>
    </row>
    <row r="97" spans="2:10">
      <c r="B97" s="6" t="s">
        <v>18</v>
      </c>
      <c r="C97" s="21">
        <v>517</v>
      </c>
      <c r="D97" s="22" t="s">
        <v>40</v>
      </c>
      <c r="E97" s="23">
        <v>358</v>
      </c>
      <c r="F97" s="23" t="s">
        <v>40</v>
      </c>
      <c r="G97" s="35" t="s">
        <v>40</v>
      </c>
      <c r="H97" s="35">
        <f t="shared" si="17"/>
        <v>69.245647969052229</v>
      </c>
      <c r="I97" s="35" t="s">
        <v>40</v>
      </c>
      <c r="J97" s="42"/>
    </row>
    <row r="98" spans="2:10">
      <c r="B98" s="6" t="s">
        <v>19</v>
      </c>
      <c r="C98" s="21">
        <v>525</v>
      </c>
      <c r="D98" s="22" t="s">
        <v>40</v>
      </c>
      <c r="E98" s="23">
        <v>430</v>
      </c>
      <c r="F98" s="23" t="s">
        <v>40</v>
      </c>
      <c r="G98" s="35" t="s">
        <v>40</v>
      </c>
      <c r="H98" s="35">
        <f t="shared" si="17"/>
        <v>81.904761904761898</v>
      </c>
      <c r="I98" s="35" t="s">
        <v>40</v>
      </c>
      <c r="J98" s="42"/>
    </row>
    <row r="99" spans="2:10">
      <c r="B99" s="6" t="s">
        <v>25</v>
      </c>
      <c r="C99" s="21">
        <v>14421</v>
      </c>
      <c r="D99" s="30">
        <v>1054</v>
      </c>
      <c r="E99" s="31">
        <v>12412</v>
      </c>
      <c r="F99" s="31">
        <v>955</v>
      </c>
      <c r="G99" s="35">
        <f t="shared" si="17"/>
        <v>7.3087857984883158</v>
      </c>
      <c r="H99" s="35">
        <f t="shared" si="17"/>
        <v>86.068927258858608</v>
      </c>
      <c r="I99" s="35">
        <f t="shared" si="17"/>
        <v>6.6222869426530755</v>
      </c>
      <c r="J99" s="42"/>
    </row>
    <row r="100" spans="2:10">
      <c r="B100" s="7" t="s">
        <v>17</v>
      </c>
      <c r="C100" s="24">
        <v>16018</v>
      </c>
      <c r="D100" s="27">
        <v>1562</v>
      </c>
      <c r="E100" s="21">
        <v>13486</v>
      </c>
      <c r="F100" s="21">
        <v>970</v>
      </c>
      <c r="G100" s="35">
        <f t="shared" si="17"/>
        <v>9.7515295292795603</v>
      </c>
      <c r="H100" s="35">
        <f t="shared" si="17"/>
        <v>84.19278311899113</v>
      </c>
      <c r="I100" s="35">
        <f t="shared" si="17"/>
        <v>6.0556873517293042</v>
      </c>
      <c r="J100" s="42"/>
    </row>
    <row r="101" spans="2:10">
      <c r="B101" s="77" t="s">
        <v>98</v>
      </c>
      <c r="C101" s="78"/>
      <c r="D101" s="78"/>
      <c r="E101" s="78"/>
      <c r="F101" s="78"/>
      <c r="G101" s="78"/>
      <c r="H101" s="78"/>
      <c r="I101" s="79"/>
      <c r="J101" s="42"/>
    </row>
    <row r="102" spans="2:10">
      <c r="B102" s="5" t="s">
        <v>20</v>
      </c>
      <c r="C102" s="21">
        <f>SUM(D102:F102)</f>
        <v>6550</v>
      </c>
      <c r="D102" s="21">
        <f>SUM(D96,D84,D78,D24,D18,D48)</f>
        <v>2724</v>
      </c>
      <c r="E102" s="21">
        <f>SUM(E96,E84,E78,E24,E18,E48)</f>
        <v>3591</v>
      </c>
      <c r="F102" s="21">
        <f>SUM(F96,F84,F78,F24,F18,F48)</f>
        <v>235</v>
      </c>
      <c r="G102" s="35">
        <f>D102/$C102*100</f>
        <v>41.587786259541986</v>
      </c>
      <c r="H102" s="35">
        <f t="shared" ref="G102:I106" si="18">E102/$C102*100</f>
        <v>54.824427480916029</v>
      </c>
      <c r="I102" s="35">
        <f t="shared" si="18"/>
        <v>3.5877862595419847</v>
      </c>
      <c r="J102" s="42"/>
    </row>
    <row r="103" spans="2:10">
      <c r="B103" s="6" t="s">
        <v>18</v>
      </c>
      <c r="C103" s="21">
        <f>SUM(D103:F103)</f>
        <v>2702</v>
      </c>
      <c r="D103" s="21">
        <f t="shared" ref="D103:F105" si="19">SUM(D97,D85,D79,D25,D19,D49)</f>
        <v>723</v>
      </c>
      <c r="E103" s="21">
        <f t="shared" si="19"/>
        <v>1929</v>
      </c>
      <c r="F103" s="21">
        <f t="shared" si="19"/>
        <v>50</v>
      </c>
      <c r="G103" s="35">
        <f t="shared" si="18"/>
        <v>26.757957068837896</v>
      </c>
      <c r="H103" s="35">
        <f t="shared" si="18"/>
        <v>71.391561806069575</v>
      </c>
      <c r="I103" s="35">
        <f t="shared" si="18"/>
        <v>1.8504811250925242</v>
      </c>
      <c r="J103" s="42"/>
    </row>
    <row r="104" spans="2:10">
      <c r="B104" s="6" t="s">
        <v>19</v>
      </c>
      <c r="C104" s="21">
        <f>SUM(D104:F104)</f>
        <v>3972</v>
      </c>
      <c r="D104" s="21">
        <f t="shared" si="19"/>
        <v>596</v>
      </c>
      <c r="E104" s="21">
        <f t="shared" si="19"/>
        <v>3305</v>
      </c>
      <c r="F104" s="21">
        <f t="shared" si="19"/>
        <v>71</v>
      </c>
      <c r="G104" s="35">
        <f t="shared" si="18"/>
        <v>15.005035246727088</v>
      </c>
      <c r="H104" s="35">
        <f t="shared" si="18"/>
        <v>83.207452165156099</v>
      </c>
      <c r="I104" s="35">
        <f t="shared" si="18"/>
        <v>1.7875125881168179</v>
      </c>
      <c r="J104" s="42"/>
    </row>
    <row r="105" spans="2:10">
      <c r="B105" s="6" t="s">
        <v>25</v>
      </c>
      <c r="C105" s="21">
        <f>SUM(D105:F105)</f>
        <v>134433</v>
      </c>
      <c r="D105" s="21">
        <f t="shared" si="19"/>
        <v>6166</v>
      </c>
      <c r="E105" s="21">
        <f t="shared" si="19"/>
        <v>109004</v>
      </c>
      <c r="F105" s="21">
        <f t="shared" si="19"/>
        <v>19263</v>
      </c>
      <c r="G105" s="35">
        <f t="shared" si="18"/>
        <v>4.5866714274024982</v>
      </c>
      <c r="H105" s="35">
        <f t="shared" si="18"/>
        <v>81.084257585563066</v>
      </c>
      <c r="I105" s="35">
        <f t="shared" si="18"/>
        <v>14.329070987034434</v>
      </c>
      <c r="J105" s="42"/>
    </row>
    <row r="106" spans="2:10">
      <c r="B106" s="7" t="s">
        <v>17</v>
      </c>
      <c r="C106" s="21">
        <f>SUM(C102:C105)</f>
        <v>147657</v>
      </c>
      <c r="D106" s="21">
        <f>SUM(D102:D105)</f>
        <v>10209</v>
      </c>
      <c r="E106" s="21">
        <f>SUM(E102:E105)</f>
        <v>117829</v>
      </c>
      <c r="F106" s="21">
        <f>SUM(F102:F105)</f>
        <v>19619</v>
      </c>
      <c r="G106" s="35">
        <f t="shared" si="18"/>
        <v>6.9139966273187179</v>
      </c>
      <c r="H106" s="35">
        <f t="shared" si="18"/>
        <v>79.799129062624857</v>
      </c>
      <c r="I106" s="35">
        <f t="shared" si="18"/>
        <v>13.286874310056415</v>
      </c>
      <c r="J106" s="42"/>
    </row>
    <row r="107" spans="2:10">
      <c r="B107" s="77" t="s">
        <v>49</v>
      </c>
      <c r="C107" s="78"/>
      <c r="D107" s="78"/>
      <c r="E107" s="78"/>
      <c r="F107" s="78"/>
      <c r="G107" s="78"/>
      <c r="H107" s="78"/>
      <c r="I107" s="79"/>
      <c r="J107" s="42"/>
    </row>
    <row r="108" spans="2:10">
      <c r="B108" s="5" t="s">
        <v>20</v>
      </c>
      <c r="C108" s="21">
        <f>SUM(D108:F108)</f>
        <v>22251</v>
      </c>
      <c r="D108" s="21">
        <f>SUM(D6,D90,D66,D60,D54,D42,D36,D30,D12,D72)</f>
        <v>4731</v>
      </c>
      <c r="E108" s="21">
        <f t="shared" ref="E108:F111" si="20">SUM(E6,E90,E66,E60,E54,E42,E36,E30,E12,E72)</f>
        <v>16900</v>
      </c>
      <c r="F108" s="21">
        <f t="shared" si="20"/>
        <v>620</v>
      </c>
      <c r="G108" s="35">
        <f t="shared" ref="G108:I112" si="21">D108/$C108*100</f>
        <v>21.261965754348118</v>
      </c>
      <c r="H108" s="35">
        <f t="shared" si="21"/>
        <v>75.951642622803476</v>
      </c>
      <c r="I108" s="35">
        <f t="shared" si="21"/>
        <v>2.7863916228484111</v>
      </c>
      <c r="J108" s="42"/>
    </row>
    <row r="109" spans="2:10">
      <c r="B109" s="6" t="s">
        <v>18</v>
      </c>
      <c r="C109" s="21">
        <f>SUM(D109:F109)</f>
        <v>10119</v>
      </c>
      <c r="D109" s="21">
        <f>SUM(D7,D91,D67,D61,D55,D43,D37,D31,D13,D73)</f>
        <v>1464</v>
      </c>
      <c r="E109" s="21">
        <f t="shared" si="20"/>
        <v>8462</v>
      </c>
      <c r="F109" s="21">
        <f t="shared" si="20"/>
        <v>193</v>
      </c>
      <c r="G109" s="35">
        <f t="shared" si="21"/>
        <v>14.467832789801363</v>
      </c>
      <c r="H109" s="35">
        <f t="shared" si="21"/>
        <v>83.624864117007618</v>
      </c>
      <c r="I109" s="35">
        <f t="shared" si="21"/>
        <v>1.9073030931910269</v>
      </c>
      <c r="J109" s="42"/>
    </row>
    <row r="110" spans="2:10">
      <c r="B110" s="6" t="s">
        <v>19</v>
      </c>
      <c r="C110" s="21">
        <f>SUM(D110:F110)</f>
        <v>18789</v>
      </c>
      <c r="D110" s="21">
        <f>SUM(D8,D92,D68,D62,D56,D44,D38,D32,D14,D74)</f>
        <v>1953</v>
      </c>
      <c r="E110" s="21">
        <f t="shared" si="20"/>
        <v>16522</v>
      </c>
      <c r="F110" s="21">
        <f t="shared" si="20"/>
        <v>314</v>
      </c>
      <c r="G110" s="35">
        <f t="shared" si="21"/>
        <v>10.394379690244291</v>
      </c>
      <c r="H110" s="35">
        <f t="shared" si="21"/>
        <v>87.934429719516743</v>
      </c>
      <c r="I110" s="35">
        <f t="shared" si="21"/>
        <v>1.6711905902389697</v>
      </c>
      <c r="J110" s="42"/>
    </row>
    <row r="111" spans="2:10">
      <c r="B111" s="6" t="s">
        <v>25</v>
      </c>
      <c r="C111" s="21">
        <f>SUM(D111:F111)</f>
        <v>522947</v>
      </c>
      <c r="D111" s="21">
        <f>SUM(D9,D93,D69,D63,D57,D45,D39,D33,D15,D75)</f>
        <v>22582</v>
      </c>
      <c r="E111" s="21">
        <f t="shared" si="20"/>
        <v>322529</v>
      </c>
      <c r="F111" s="21">
        <f t="shared" si="20"/>
        <v>177836</v>
      </c>
      <c r="G111" s="35">
        <f t="shared" si="21"/>
        <v>4.318219628375342</v>
      </c>
      <c r="H111" s="35">
        <f t="shared" si="21"/>
        <v>61.675274932258908</v>
      </c>
      <c r="I111" s="35">
        <f t="shared" si="21"/>
        <v>34.006505439365746</v>
      </c>
      <c r="J111" s="42"/>
    </row>
    <row r="112" spans="2:10">
      <c r="B112" s="7" t="s">
        <v>17</v>
      </c>
      <c r="C112" s="21">
        <f>SUM(C108:C111)</f>
        <v>574106</v>
      </c>
      <c r="D112" s="21">
        <f>SUM(D108:D111)</f>
        <v>30730</v>
      </c>
      <c r="E112" s="21">
        <f t="shared" ref="E112:F112" si="22">SUM(E108:E111)</f>
        <v>364413</v>
      </c>
      <c r="F112" s="21">
        <f t="shared" si="22"/>
        <v>178963</v>
      </c>
      <c r="G112" s="35">
        <f t="shared" si="21"/>
        <v>5.3526700644131919</v>
      </c>
      <c r="H112" s="35">
        <f t="shared" si="21"/>
        <v>63.474863526944503</v>
      </c>
      <c r="I112" s="35">
        <f>F112/$C112*100</f>
        <v>31.172466408642308</v>
      </c>
      <c r="J112" s="42"/>
    </row>
    <row r="113" spans="2:10">
      <c r="B113" s="80" t="s">
        <v>33</v>
      </c>
      <c r="C113" s="81"/>
      <c r="D113" s="81"/>
      <c r="E113" s="81"/>
      <c r="F113" s="81"/>
      <c r="G113" s="81"/>
      <c r="H113" s="81"/>
      <c r="I113" s="82"/>
      <c r="J113" s="42"/>
    </row>
    <row r="114" spans="2:10">
      <c r="B114" s="5" t="s">
        <v>20</v>
      </c>
      <c r="C114" s="21">
        <v>28801</v>
      </c>
      <c r="D114" s="21">
        <v>7455</v>
      </c>
      <c r="E114" s="21">
        <v>20491</v>
      </c>
      <c r="F114" s="21">
        <v>855</v>
      </c>
      <c r="G114" s="35">
        <f>D114/$C114*100</f>
        <v>25.884517898684074</v>
      </c>
      <c r="H114" s="35">
        <f>E114/$C114*100</f>
        <v>71.146835179334062</v>
      </c>
      <c r="I114" s="35">
        <f>F114/$C114*100</f>
        <v>2.9686469219818759</v>
      </c>
      <c r="J114" s="42"/>
    </row>
    <row r="115" spans="2:10">
      <c r="B115" s="6" t="s">
        <v>18</v>
      </c>
      <c r="C115" s="21">
        <v>12989</v>
      </c>
      <c r="D115" s="21">
        <v>2351</v>
      </c>
      <c r="E115" s="21">
        <v>10391</v>
      </c>
      <c r="F115" s="21">
        <v>247</v>
      </c>
      <c r="G115" s="35">
        <f t="shared" ref="G115:I118" si="23">D115/$C115*100</f>
        <v>18.099930710601278</v>
      </c>
      <c r="H115" s="35">
        <f t="shared" si="23"/>
        <v>79.998460235583963</v>
      </c>
      <c r="I115" s="35">
        <f t="shared" si="23"/>
        <v>1.9016090538147665</v>
      </c>
      <c r="J115" s="42"/>
    </row>
    <row r="116" spans="2:10">
      <c r="B116" s="6" t="s">
        <v>19</v>
      </c>
      <c r="C116" s="21">
        <v>22873</v>
      </c>
      <c r="D116" s="21">
        <v>2654</v>
      </c>
      <c r="E116" s="21">
        <v>19827</v>
      </c>
      <c r="F116" s="21">
        <v>392</v>
      </c>
      <c r="G116" s="35">
        <f t="shared" si="23"/>
        <v>11.603200279805884</v>
      </c>
      <c r="H116" s="35">
        <f t="shared" si="23"/>
        <v>86.682988676605603</v>
      </c>
      <c r="I116" s="35">
        <f t="shared" si="23"/>
        <v>1.7138110435885103</v>
      </c>
      <c r="J116" s="42"/>
    </row>
    <row r="117" spans="2:10">
      <c r="B117" s="6" t="s">
        <v>25</v>
      </c>
      <c r="C117" s="21">
        <v>657380</v>
      </c>
      <c r="D117" s="21">
        <v>28748</v>
      </c>
      <c r="E117" s="21">
        <v>431533</v>
      </c>
      <c r="F117" s="21">
        <v>197099</v>
      </c>
      <c r="G117" s="35">
        <f t="shared" si="23"/>
        <v>4.3731175271532443</v>
      </c>
      <c r="H117" s="35">
        <f t="shared" si="23"/>
        <v>65.644376159907509</v>
      </c>
      <c r="I117" s="35">
        <f t="shared" si="23"/>
        <v>29.982506312939243</v>
      </c>
      <c r="J117" s="42"/>
    </row>
    <row r="118" spans="2:10">
      <c r="B118" s="7" t="s">
        <v>17</v>
      </c>
      <c r="C118" s="24">
        <v>722043</v>
      </c>
      <c r="D118" s="24">
        <v>41208</v>
      </c>
      <c r="E118" s="24">
        <v>482242</v>
      </c>
      <c r="F118" s="24">
        <v>198593</v>
      </c>
      <c r="G118" s="36">
        <f t="shared" si="23"/>
        <v>5.7071393254972342</v>
      </c>
      <c r="H118" s="36">
        <f t="shared" si="23"/>
        <v>66.788543064609726</v>
      </c>
      <c r="I118" s="36">
        <f t="shared" si="23"/>
        <v>27.504317609893043</v>
      </c>
      <c r="J118" s="42"/>
    </row>
    <row r="119" spans="2:10">
      <c r="B119" s="83" t="s">
        <v>50</v>
      </c>
      <c r="C119" s="83"/>
      <c r="D119" s="83"/>
      <c r="E119" s="83"/>
      <c r="F119" s="83"/>
      <c r="G119" s="83"/>
      <c r="H119" s="83"/>
      <c r="I119" s="83"/>
    </row>
    <row r="120" spans="2:10" ht="34.5" customHeight="1">
      <c r="B120" s="76" t="s">
        <v>51</v>
      </c>
      <c r="C120" s="76"/>
      <c r="D120" s="76"/>
      <c r="E120" s="76"/>
      <c r="F120" s="76"/>
      <c r="G120" s="76"/>
      <c r="H120" s="76"/>
      <c r="I120" s="76"/>
    </row>
    <row r="121" spans="2:10" ht="36.75" customHeight="1">
      <c r="B121" s="76" t="s">
        <v>42</v>
      </c>
      <c r="C121" s="76"/>
      <c r="D121" s="76"/>
      <c r="E121" s="76"/>
      <c r="F121" s="76"/>
      <c r="G121" s="76"/>
      <c r="H121" s="76"/>
      <c r="I121" s="76"/>
    </row>
    <row r="122" spans="2:10" ht="17.25" customHeight="1">
      <c r="B122" s="76" t="s">
        <v>52</v>
      </c>
      <c r="C122" s="76"/>
      <c r="D122" s="76"/>
      <c r="E122" s="76"/>
      <c r="F122" s="76"/>
      <c r="G122" s="76"/>
      <c r="H122" s="76"/>
      <c r="I122" s="76"/>
    </row>
    <row r="123" spans="2:10" ht="28.9" customHeight="1">
      <c r="B123" s="76" t="s">
        <v>99</v>
      </c>
      <c r="C123" s="76"/>
      <c r="D123" s="76"/>
      <c r="E123" s="76"/>
      <c r="F123" s="76"/>
      <c r="G123" s="76"/>
      <c r="H123" s="76"/>
      <c r="I123" s="76"/>
    </row>
    <row r="124" spans="2:10">
      <c r="B124" s="3"/>
      <c r="C124" s="4"/>
      <c r="D124" s="4"/>
      <c r="E124" s="4"/>
      <c r="F124" s="4"/>
      <c r="G124" s="3"/>
      <c r="H124" s="3"/>
      <c r="I124" s="3"/>
    </row>
  </sheetData>
  <mergeCells count="28">
    <mergeCell ref="B11:I11"/>
    <mergeCell ref="B2:I2"/>
    <mergeCell ref="B3:B4"/>
    <mergeCell ref="C4:F4"/>
    <mergeCell ref="G4:I4"/>
    <mergeCell ref="B5:I5"/>
    <mergeCell ref="B83:I83"/>
    <mergeCell ref="B17:I17"/>
    <mergeCell ref="B23:I23"/>
    <mergeCell ref="B29:I29"/>
    <mergeCell ref="B35:I35"/>
    <mergeCell ref="B41:I41"/>
    <mergeCell ref="B47:I47"/>
    <mergeCell ref="B53:I53"/>
    <mergeCell ref="B59:I59"/>
    <mergeCell ref="B65:I65"/>
    <mergeCell ref="B71:I71"/>
    <mergeCell ref="B77:I77"/>
    <mergeCell ref="B120:I120"/>
    <mergeCell ref="B121:I121"/>
    <mergeCell ref="B122:I122"/>
    <mergeCell ref="B123:I123"/>
    <mergeCell ref="B89:I89"/>
    <mergeCell ref="B95:I95"/>
    <mergeCell ref="B101:I101"/>
    <mergeCell ref="B107:I107"/>
    <mergeCell ref="B113:I113"/>
    <mergeCell ref="B119:I119"/>
  </mergeCells>
  <pageMargins left="0.7" right="0.7" top="0.78740157499999996" bottom="0.78740157499999996"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F8DB6-9BC1-430B-869D-56A82C9F0319}">
  <sheetPr>
    <tabColor rgb="FF002060"/>
  </sheetPr>
  <dimension ref="B2:N111"/>
  <sheetViews>
    <sheetView topLeftCell="A88" workbookViewId="0"/>
  </sheetViews>
  <sheetFormatPr baseColWidth="10" defaultColWidth="9.125" defaultRowHeight="15.75"/>
  <cols>
    <col min="2" max="2" width="19.625" customWidth="1"/>
    <col min="3" max="3" width="21.375" customWidth="1"/>
    <col min="4" max="13" width="19.625" customWidth="1"/>
    <col min="14" max="17" width="12.625" customWidth="1"/>
  </cols>
  <sheetData>
    <row r="2" spans="2:14" ht="33.75" customHeight="1">
      <c r="B2" s="85" t="s">
        <v>100</v>
      </c>
      <c r="C2" s="85"/>
      <c r="D2" s="85"/>
      <c r="E2" s="85"/>
      <c r="F2" s="85"/>
      <c r="G2" s="85"/>
      <c r="H2" s="85"/>
      <c r="I2" s="85"/>
      <c r="J2" s="41"/>
      <c r="K2" s="41"/>
      <c r="L2" s="41"/>
      <c r="M2" s="41"/>
      <c r="N2" s="1"/>
    </row>
    <row r="3" spans="2:14" ht="38.25" customHeight="1">
      <c r="B3" s="86" t="s">
        <v>21</v>
      </c>
      <c r="C3" s="8" t="s">
        <v>16</v>
      </c>
      <c r="D3" s="9" t="s">
        <v>22</v>
      </c>
      <c r="E3" s="10" t="s">
        <v>23</v>
      </c>
      <c r="F3" s="9" t="s">
        <v>24</v>
      </c>
      <c r="G3" s="9" t="s">
        <v>22</v>
      </c>
      <c r="H3" s="10" t="s">
        <v>23</v>
      </c>
      <c r="I3" s="9" t="s">
        <v>24</v>
      </c>
      <c r="J3" s="2"/>
      <c r="K3" s="2"/>
      <c r="L3" s="2"/>
      <c r="M3" s="2"/>
    </row>
    <row r="4" spans="2:14">
      <c r="B4" s="87"/>
      <c r="C4" s="88" t="s">
        <v>0</v>
      </c>
      <c r="D4" s="89"/>
      <c r="E4" s="89"/>
      <c r="F4" s="90"/>
      <c r="G4" s="91" t="s">
        <v>15</v>
      </c>
      <c r="H4" s="91"/>
      <c r="I4" s="92"/>
      <c r="J4" s="2"/>
      <c r="K4" s="2"/>
      <c r="L4" s="2"/>
      <c r="M4" s="2"/>
    </row>
    <row r="5" spans="2:14">
      <c r="B5" s="93" t="s">
        <v>1</v>
      </c>
      <c r="C5" s="94"/>
      <c r="D5" s="94"/>
      <c r="E5" s="94"/>
      <c r="F5" s="94"/>
      <c r="G5" s="94"/>
      <c r="H5" s="94"/>
      <c r="I5" s="95"/>
      <c r="J5" s="2"/>
      <c r="K5" s="2"/>
      <c r="L5" s="2"/>
      <c r="M5" s="2"/>
    </row>
    <row r="6" spans="2:14">
      <c r="B6" s="5" t="s">
        <v>20</v>
      </c>
      <c r="C6" s="11">
        <v>2553</v>
      </c>
      <c r="D6" s="12">
        <v>495</v>
      </c>
      <c r="E6" s="13">
        <v>1982</v>
      </c>
      <c r="F6" s="13">
        <v>76</v>
      </c>
      <c r="G6" s="39">
        <f>D6/$C6*100</f>
        <v>19.388954171562865</v>
      </c>
      <c r="H6" s="40">
        <f>E6/$C6*100</f>
        <v>77.634155895025458</v>
      </c>
      <c r="I6" s="40">
        <f>F6/$C6*100</f>
        <v>2.9768899334116727</v>
      </c>
      <c r="J6" s="42"/>
      <c r="K6" s="2"/>
      <c r="L6" s="2"/>
      <c r="M6" s="2"/>
    </row>
    <row r="7" spans="2:14">
      <c r="B7" s="6" t="s">
        <v>62</v>
      </c>
      <c r="C7" s="14">
        <v>7213</v>
      </c>
      <c r="D7" s="15">
        <v>800</v>
      </c>
      <c r="E7" s="16">
        <v>6285</v>
      </c>
      <c r="F7" s="16">
        <v>128</v>
      </c>
      <c r="G7" s="35">
        <f t="shared" ref="G7:I9" si="0">D7/$C7*100</f>
        <v>11.091085539997227</v>
      </c>
      <c r="H7" s="35">
        <f t="shared" si="0"/>
        <v>87.134340773603213</v>
      </c>
      <c r="I7" s="35">
        <f t="shared" si="0"/>
        <v>1.7745736863995565</v>
      </c>
      <c r="J7" s="42"/>
      <c r="K7" s="2"/>
      <c r="L7" s="2"/>
      <c r="M7" s="2"/>
    </row>
    <row r="8" spans="2:14">
      <c r="B8" s="6" t="s">
        <v>25</v>
      </c>
      <c r="C8" s="14">
        <v>93623</v>
      </c>
      <c r="D8" s="15">
        <v>3626</v>
      </c>
      <c r="E8" s="16">
        <v>60048</v>
      </c>
      <c r="F8" s="16">
        <v>29949</v>
      </c>
      <c r="G8" s="35">
        <f t="shared" si="0"/>
        <v>3.8729799301453705</v>
      </c>
      <c r="H8" s="35">
        <f t="shared" si="0"/>
        <v>64.138085726797897</v>
      </c>
      <c r="I8" s="35">
        <f t="shared" si="0"/>
        <v>31.98893434305673</v>
      </c>
      <c r="J8" s="42"/>
    </row>
    <row r="9" spans="2:14">
      <c r="B9" s="7" t="s">
        <v>17</v>
      </c>
      <c r="C9" s="17">
        <v>103389</v>
      </c>
      <c r="D9" s="18">
        <v>4921</v>
      </c>
      <c r="E9" s="17">
        <v>68315</v>
      </c>
      <c r="F9" s="17">
        <v>30153</v>
      </c>
      <c r="G9" s="36">
        <f t="shared" si="0"/>
        <v>4.7596939713122293</v>
      </c>
      <c r="H9" s="36">
        <f t="shared" si="0"/>
        <v>66.0756947064001</v>
      </c>
      <c r="I9" s="36">
        <f t="shared" si="0"/>
        <v>29.164611322287669</v>
      </c>
      <c r="J9" s="42"/>
    </row>
    <row r="10" spans="2:14">
      <c r="B10" s="96" t="s">
        <v>2</v>
      </c>
      <c r="C10" s="97"/>
      <c r="D10" s="97"/>
      <c r="E10" s="97"/>
      <c r="F10" s="97"/>
      <c r="G10" s="97"/>
      <c r="H10" s="97"/>
      <c r="I10" s="98"/>
      <c r="J10" s="42"/>
    </row>
    <row r="11" spans="2:14">
      <c r="B11" s="5" t="s">
        <v>20</v>
      </c>
      <c r="C11" s="19">
        <v>2248</v>
      </c>
      <c r="D11" s="26">
        <v>401</v>
      </c>
      <c r="E11" s="20">
        <v>1788</v>
      </c>
      <c r="F11" s="20">
        <v>59</v>
      </c>
      <c r="G11" s="39">
        <f t="shared" ref="G11:I14" si="1">D11/$C11*100</f>
        <v>17.838078291814945</v>
      </c>
      <c r="H11" s="40">
        <f t="shared" si="1"/>
        <v>79.537366548042712</v>
      </c>
      <c r="I11" s="40">
        <f t="shared" si="1"/>
        <v>2.6245551601423487</v>
      </c>
      <c r="J11" s="42"/>
    </row>
    <row r="12" spans="2:14">
      <c r="B12" s="6" t="s">
        <v>62</v>
      </c>
      <c r="C12" s="21">
        <v>7676</v>
      </c>
      <c r="D12" s="22">
        <v>727</v>
      </c>
      <c r="E12" s="23">
        <v>6823</v>
      </c>
      <c r="F12" s="23">
        <v>126</v>
      </c>
      <c r="G12" s="35">
        <f t="shared" si="1"/>
        <v>9.4710786868160515</v>
      </c>
      <c r="H12" s="35">
        <f t="shared" si="1"/>
        <v>88.88744137571652</v>
      </c>
      <c r="I12" s="35">
        <f t="shared" si="1"/>
        <v>1.6414799374674309</v>
      </c>
      <c r="J12" s="42"/>
    </row>
    <row r="13" spans="2:14">
      <c r="B13" s="6" t="s">
        <v>25</v>
      </c>
      <c r="C13" s="21">
        <v>97510</v>
      </c>
      <c r="D13" s="22">
        <v>3503</v>
      </c>
      <c r="E13" s="23">
        <v>43442</v>
      </c>
      <c r="F13" s="23">
        <v>50565</v>
      </c>
      <c r="G13" s="35">
        <f t="shared" si="1"/>
        <v>3.592452056199364</v>
      </c>
      <c r="H13" s="35">
        <f t="shared" si="1"/>
        <v>44.551328068916007</v>
      </c>
      <c r="I13" s="35">
        <f t="shared" si="1"/>
        <v>51.856219874884623</v>
      </c>
      <c r="J13" s="42"/>
    </row>
    <row r="14" spans="2:14">
      <c r="B14" s="7" t="s">
        <v>17</v>
      </c>
      <c r="C14" s="24">
        <v>107434</v>
      </c>
      <c r="D14" s="27">
        <v>4631</v>
      </c>
      <c r="E14" s="21">
        <v>52053</v>
      </c>
      <c r="F14" s="21">
        <v>50750</v>
      </c>
      <c r="G14" s="35">
        <f t="shared" si="1"/>
        <v>4.3105534560753576</v>
      </c>
      <c r="H14" s="35">
        <f t="shared" si="1"/>
        <v>48.451142096542995</v>
      </c>
      <c r="I14" s="35">
        <f t="shared" si="1"/>
        <v>47.238304447381644</v>
      </c>
      <c r="J14" s="42"/>
    </row>
    <row r="15" spans="2:14">
      <c r="B15" s="84" t="s">
        <v>3</v>
      </c>
      <c r="C15" s="84"/>
      <c r="D15" s="84"/>
      <c r="E15" s="84"/>
      <c r="F15" s="84"/>
      <c r="G15" s="84"/>
      <c r="H15" s="84"/>
      <c r="I15" s="84"/>
      <c r="J15" s="42"/>
    </row>
    <row r="16" spans="2:14">
      <c r="B16" s="5" t="s">
        <v>20</v>
      </c>
      <c r="C16" s="19">
        <v>1706</v>
      </c>
      <c r="D16" s="22">
        <v>338</v>
      </c>
      <c r="E16" s="23">
        <v>1287</v>
      </c>
      <c r="F16" s="23">
        <v>81</v>
      </c>
      <c r="G16" s="35">
        <f t="shared" ref="G16:I19" si="2">D16/$C16*100</f>
        <v>19.812426729191092</v>
      </c>
      <c r="H16" s="35">
        <f t="shared" si="2"/>
        <v>75.439624853458383</v>
      </c>
      <c r="I16" s="35">
        <f t="shared" si="2"/>
        <v>4.7479484173505275</v>
      </c>
      <c r="J16" s="42"/>
    </row>
    <row r="17" spans="2:10">
      <c r="B17" s="6" t="s">
        <v>62</v>
      </c>
      <c r="C17" s="21">
        <v>963</v>
      </c>
      <c r="D17" s="22">
        <v>143</v>
      </c>
      <c r="E17" s="23">
        <v>792</v>
      </c>
      <c r="F17" s="23">
        <v>28</v>
      </c>
      <c r="G17" s="35">
        <f t="shared" si="2"/>
        <v>14.849428868120457</v>
      </c>
      <c r="H17" s="35">
        <f t="shared" si="2"/>
        <v>82.242990654205599</v>
      </c>
      <c r="I17" s="35">
        <f t="shared" si="2"/>
        <v>2.9075804776739358</v>
      </c>
      <c r="J17" s="42"/>
    </row>
    <row r="18" spans="2:10">
      <c r="B18" s="6" t="s">
        <v>25</v>
      </c>
      <c r="C18" s="21">
        <v>33023</v>
      </c>
      <c r="D18" s="22">
        <v>1666</v>
      </c>
      <c r="E18" s="23">
        <v>22483</v>
      </c>
      <c r="F18" s="23">
        <v>8874</v>
      </c>
      <c r="G18" s="35">
        <f t="shared" si="2"/>
        <v>5.0449686582079156</v>
      </c>
      <c r="H18" s="35">
        <f t="shared" si="2"/>
        <v>68.082851346031561</v>
      </c>
      <c r="I18" s="35">
        <f t="shared" si="2"/>
        <v>26.872179995760533</v>
      </c>
      <c r="J18" s="42"/>
    </row>
    <row r="19" spans="2:10">
      <c r="B19" s="7" t="s">
        <v>17</v>
      </c>
      <c r="C19" s="24">
        <v>35692</v>
      </c>
      <c r="D19" s="27">
        <v>2147</v>
      </c>
      <c r="E19" s="21">
        <v>24562</v>
      </c>
      <c r="F19" s="21">
        <v>8983</v>
      </c>
      <c r="G19" s="35">
        <f t="shared" si="2"/>
        <v>6.0153535806343159</v>
      </c>
      <c r="H19" s="35">
        <f t="shared" si="2"/>
        <v>68.81654152190967</v>
      </c>
      <c r="I19" s="35">
        <f t="shared" si="2"/>
        <v>25.168104897456011</v>
      </c>
      <c r="J19" s="42"/>
    </row>
    <row r="20" spans="2:10">
      <c r="B20" s="84" t="s">
        <v>4</v>
      </c>
      <c r="C20" s="84"/>
      <c r="D20" s="84"/>
      <c r="E20" s="84"/>
      <c r="F20" s="84"/>
      <c r="G20" s="84"/>
      <c r="H20" s="84"/>
      <c r="I20" s="84"/>
      <c r="J20" s="42"/>
    </row>
    <row r="21" spans="2:10">
      <c r="B21" s="5" t="s">
        <v>20</v>
      </c>
      <c r="C21" s="19">
        <v>722</v>
      </c>
      <c r="D21" s="22" t="s">
        <v>40</v>
      </c>
      <c r="E21" s="23" t="s">
        <v>40</v>
      </c>
      <c r="F21" s="23" t="s">
        <v>40</v>
      </c>
      <c r="G21" s="35" t="s">
        <v>40</v>
      </c>
      <c r="H21" s="35" t="s">
        <v>40</v>
      </c>
      <c r="I21" s="35" t="s">
        <v>40</v>
      </c>
      <c r="J21" s="42"/>
    </row>
    <row r="22" spans="2:10">
      <c r="B22" s="6" t="s">
        <v>62</v>
      </c>
      <c r="C22" s="21">
        <v>976</v>
      </c>
      <c r="D22" s="22" t="s">
        <v>40</v>
      </c>
      <c r="E22" s="23" t="s">
        <v>40</v>
      </c>
      <c r="F22" s="23" t="s">
        <v>40</v>
      </c>
      <c r="G22" s="35" t="s">
        <v>40</v>
      </c>
      <c r="H22" s="35" t="s">
        <v>40</v>
      </c>
      <c r="I22" s="35" t="s">
        <v>40</v>
      </c>
      <c r="J22" s="42"/>
    </row>
    <row r="23" spans="2:10">
      <c r="B23" s="6" t="s">
        <v>25</v>
      </c>
      <c r="C23" s="21">
        <v>18537</v>
      </c>
      <c r="D23" s="22">
        <v>386</v>
      </c>
      <c r="E23" s="23">
        <v>16229</v>
      </c>
      <c r="F23" s="23">
        <v>1922</v>
      </c>
      <c r="G23" s="35">
        <f t="shared" ref="G23:I24" si="3">D23/$C23*100</f>
        <v>2.0823218428008849</v>
      </c>
      <c r="H23" s="35">
        <f t="shared" si="3"/>
        <v>87.549225872579157</v>
      </c>
      <c r="I23" s="35">
        <f t="shared" si="3"/>
        <v>10.368452284619949</v>
      </c>
      <c r="J23" s="42"/>
    </row>
    <row r="24" spans="2:10">
      <c r="B24" s="7" t="s">
        <v>17</v>
      </c>
      <c r="C24" s="24">
        <v>20235</v>
      </c>
      <c r="D24" s="27">
        <v>582</v>
      </c>
      <c r="E24" s="21">
        <v>17693</v>
      </c>
      <c r="F24" s="21">
        <v>1960</v>
      </c>
      <c r="G24" s="35">
        <f t="shared" si="3"/>
        <v>2.8762045959970348</v>
      </c>
      <c r="H24" s="35">
        <f t="shared" si="3"/>
        <v>87.437608104768955</v>
      </c>
      <c r="I24" s="35">
        <f t="shared" si="3"/>
        <v>9.6861872992339997</v>
      </c>
      <c r="J24" s="42"/>
    </row>
    <row r="25" spans="2:10">
      <c r="B25" s="84" t="s">
        <v>47</v>
      </c>
      <c r="C25" s="84"/>
      <c r="D25" s="84"/>
      <c r="E25" s="84"/>
      <c r="F25" s="84"/>
      <c r="G25" s="84"/>
      <c r="H25" s="84"/>
      <c r="I25" s="84"/>
      <c r="J25" s="42"/>
    </row>
    <row r="26" spans="2:10">
      <c r="B26" s="5" t="s">
        <v>20</v>
      </c>
      <c r="C26" s="19">
        <v>305</v>
      </c>
      <c r="D26" s="22" t="s">
        <v>40</v>
      </c>
      <c r="E26" s="23" t="s">
        <v>40</v>
      </c>
      <c r="F26" s="23" t="s">
        <v>40</v>
      </c>
      <c r="G26" s="38" t="s">
        <v>40</v>
      </c>
      <c r="H26" s="38" t="s">
        <v>40</v>
      </c>
      <c r="I26" s="38" t="s">
        <v>40</v>
      </c>
      <c r="J26" s="42"/>
    </row>
    <row r="27" spans="2:10">
      <c r="B27" s="6" t="s">
        <v>62</v>
      </c>
      <c r="C27" s="21">
        <v>176</v>
      </c>
      <c r="D27" s="27" t="s">
        <v>40</v>
      </c>
      <c r="E27" s="21" t="s">
        <v>40</v>
      </c>
      <c r="F27" s="21" t="s">
        <v>40</v>
      </c>
      <c r="G27" s="38" t="s">
        <v>40</v>
      </c>
      <c r="H27" s="38" t="s">
        <v>40</v>
      </c>
      <c r="I27" s="38" t="s">
        <v>40</v>
      </c>
      <c r="J27" s="42"/>
    </row>
    <row r="28" spans="2:10">
      <c r="B28" s="6" t="s">
        <v>25</v>
      </c>
      <c r="C28" s="21">
        <v>5444</v>
      </c>
      <c r="D28" s="22" t="s">
        <v>40</v>
      </c>
      <c r="E28" s="23" t="s">
        <v>40</v>
      </c>
      <c r="F28" s="23" t="s">
        <v>40</v>
      </c>
      <c r="G28" s="35" t="s">
        <v>40</v>
      </c>
      <c r="H28" s="35" t="s">
        <v>40</v>
      </c>
      <c r="I28" s="35" t="s">
        <v>40</v>
      </c>
      <c r="J28" s="42"/>
    </row>
    <row r="29" spans="2:10">
      <c r="B29" s="7" t="s">
        <v>17</v>
      </c>
      <c r="C29" s="21">
        <v>5925</v>
      </c>
      <c r="D29" s="21">
        <v>333</v>
      </c>
      <c r="E29" s="21">
        <v>3898</v>
      </c>
      <c r="F29" s="21">
        <v>1694</v>
      </c>
      <c r="G29" s="35">
        <f t="shared" ref="G29:I29" si="4">D29/$C29*100</f>
        <v>5.6202531645569618</v>
      </c>
      <c r="H29" s="38">
        <f t="shared" si="4"/>
        <v>65.789029535864969</v>
      </c>
      <c r="I29" s="38">
        <f t="shared" si="4"/>
        <v>28.59071729957806</v>
      </c>
      <c r="J29" s="42"/>
    </row>
    <row r="30" spans="2:10">
      <c r="B30" s="84" t="s">
        <v>5</v>
      </c>
      <c r="C30" s="84"/>
      <c r="D30" s="84"/>
      <c r="E30" s="84"/>
      <c r="F30" s="84"/>
      <c r="G30" s="84"/>
      <c r="H30" s="84"/>
      <c r="I30" s="84"/>
      <c r="J30" s="42"/>
    </row>
    <row r="31" spans="2:10">
      <c r="B31" s="5" t="s">
        <v>20</v>
      </c>
      <c r="C31" s="19">
        <v>1234</v>
      </c>
      <c r="D31" s="22" t="s">
        <v>40</v>
      </c>
      <c r="E31" s="23" t="s">
        <v>40</v>
      </c>
      <c r="F31" s="23" t="s">
        <v>40</v>
      </c>
      <c r="G31" s="35" t="s">
        <v>40</v>
      </c>
      <c r="H31" s="35" t="s">
        <v>40</v>
      </c>
      <c r="I31" s="35" t="s">
        <v>40</v>
      </c>
      <c r="J31" s="42"/>
    </row>
    <row r="32" spans="2:10">
      <c r="B32" s="6" t="s">
        <v>62</v>
      </c>
      <c r="C32" s="21">
        <v>340</v>
      </c>
      <c r="D32" s="22" t="s">
        <v>40</v>
      </c>
      <c r="E32" s="23" t="s">
        <v>40</v>
      </c>
      <c r="F32" s="23" t="s">
        <v>40</v>
      </c>
      <c r="G32" s="35" t="s">
        <v>40</v>
      </c>
      <c r="H32" s="35" t="s">
        <v>40</v>
      </c>
      <c r="I32" s="35" t="s">
        <v>40</v>
      </c>
      <c r="J32" s="42"/>
    </row>
    <row r="33" spans="2:10">
      <c r="B33" s="6" t="s">
        <v>25</v>
      </c>
      <c r="C33" s="21">
        <v>16905</v>
      </c>
      <c r="D33" s="22" t="s">
        <v>40</v>
      </c>
      <c r="E33" s="23" t="s">
        <v>40</v>
      </c>
      <c r="F33" s="23" t="s">
        <v>40</v>
      </c>
      <c r="G33" s="35" t="s">
        <v>40</v>
      </c>
      <c r="H33" s="35" t="s">
        <v>40</v>
      </c>
      <c r="I33" s="35" t="s">
        <v>40</v>
      </c>
      <c r="J33" s="42"/>
    </row>
    <row r="34" spans="2:10">
      <c r="B34" s="7" t="s">
        <v>17</v>
      </c>
      <c r="C34" s="24">
        <v>18479</v>
      </c>
      <c r="D34" s="27">
        <v>1492</v>
      </c>
      <c r="E34" s="21">
        <v>10315</v>
      </c>
      <c r="F34" s="21">
        <v>6672</v>
      </c>
      <c r="G34" s="35">
        <f>D34/$C34*100</f>
        <v>8.0740299799772721</v>
      </c>
      <c r="H34" s="35">
        <f>E34/$C34*100</f>
        <v>55.820120136371024</v>
      </c>
      <c r="I34" s="35">
        <f>F34/$C34*100</f>
        <v>36.105849883651715</v>
      </c>
      <c r="J34" s="42"/>
    </row>
    <row r="35" spans="2:10">
      <c r="B35" s="84" t="s">
        <v>6</v>
      </c>
      <c r="C35" s="84"/>
      <c r="D35" s="84"/>
      <c r="E35" s="84"/>
      <c r="F35" s="84"/>
      <c r="G35" s="84"/>
      <c r="H35" s="84"/>
      <c r="I35" s="84"/>
      <c r="J35" s="42"/>
    </row>
    <row r="36" spans="2:10">
      <c r="B36" s="5" t="s">
        <v>20</v>
      </c>
      <c r="C36" s="19">
        <v>3008</v>
      </c>
      <c r="D36" s="22">
        <v>783</v>
      </c>
      <c r="E36" s="23">
        <v>2153</v>
      </c>
      <c r="F36" s="23">
        <v>72</v>
      </c>
      <c r="G36" s="35">
        <f t="shared" ref="G36:I39" si="5">D36/$C36*100</f>
        <v>26.030585106382979</v>
      </c>
      <c r="H36" s="35">
        <f>E36/$C36*100</f>
        <v>71.575797872340431</v>
      </c>
      <c r="I36" s="35">
        <f t="shared" si="5"/>
        <v>2.3936170212765959</v>
      </c>
      <c r="J36" s="42"/>
    </row>
    <row r="37" spans="2:10">
      <c r="B37" s="6" t="s">
        <v>62</v>
      </c>
      <c r="C37" s="21">
        <v>2019</v>
      </c>
      <c r="D37" s="22">
        <v>395</v>
      </c>
      <c r="E37" s="23">
        <v>1586</v>
      </c>
      <c r="F37" s="23">
        <v>38</v>
      </c>
      <c r="G37" s="35">
        <f t="shared" si="5"/>
        <v>19.5641406636949</v>
      </c>
      <c r="H37" s="35">
        <f t="shared" si="5"/>
        <v>78.553739474987623</v>
      </c>
      <c r="I37" s="35">
        <f t="shared" si="5"/>
        <v>1.8821198613174839</v>
      </c>
      <c r="J37" s="42"/>
    </row>
    <row r="38" spans="2:10">
      <c r="B38" s="6" t="s">
        <v>25</v>
      </c>
      <c r="C38" s="21">
        <v>51840</v>
      </c>
      <c r="D38" s="22">
        <v>3946</v>
      </c>
      <c r="E38" s="23">
        <v>34162</v>
      </c>
      <c r="F38" s="23">
        <v>13732</v>
      </c>
      <c r="G38" s="35">
        <f t="shared" si="5"/>
        <v>7.6118827160493829</v>
      </c>
      <c r="H38" s="35">
        <f t="shared" si="5"/>
        <v>65.898919753086417</v>
      </c>
      <c r="I38" s="35">
        <f t="shared" si="5"/>
        <v>26.4891975308642</v>
      </c>
      <c r="J38" s="42"/>
    </row>
    <row r="39" spans="2:10">
      <c r="B39" s="7" t="s">
        <v>17</v>
      </c>
      <c r="C39" s="24">
        <v>56867</v>
      </c>
      <c r="D39" s="27">
        <v>5124</v>
      </c>
      <c r="E39" s="21">
        <v>37901</v>
      </c>
      <c r="F39" s="21">
        <v>13842</v>
      </c>
      <c r="G39" s="35">
        <f>D39/$C39*100</f>
        <v>9.0104981799637738</v>
      </c>
      <c r="H39" s="35">
        <f t="shared" si="5"/>
        <v>66.648495612569675</v>
      </c>
      <c r="I39" s="35">
        <f t="shared" si="5"/>
        <v>24.341006207466545</v>
      </c>
      <c r="J39" s="42"/>
    </row>
    <row r="40" spans="2:10">
      <c r="B40" s="84" t="s">
        <v>7</v>
      </c>
      <c r="C40" s="84"/>
      <c r="D40" s="84"/>
      <c r="E40" s="84"/>
      <c r="F40" s="84"/>
      <c r="G40" s="84"/>
      <c r="H40" s="84"/>
      <c r="I40" s="84"/>
      <c r="J40" s="42"/>
    </row>
    <row r="41" spans="2:10">
      <c r="B41" s="5" t="s">
        <v>20</v>
      </c>
      <c r="C41" s="19">
        <v>358</v>
      </c>
      <c r="D41" s="22" t="s">
        <v>40</v>
      </c>
      <c r="E41" s="23" t="s">
        <v>40</v>
      </c>
      <c r="F41" s="23" t="s">
        <v>40</v>
      </c>
      <c r="G41" s="35" t="s">
        <v>40</v>
      </c>
      <c r="H41" s="35" t="s">
        <v>40</v>
      </c>
      <c r="I41" s="35" t="s">
        <v>40</v>
      </c>
      <c r="J41" s="42"/>
    </row>
    <row r="42" spans="2:10">
      <c r="B42" s="6" t="s">
        <v>62</v>
      </c>
      <c r="C42" s="21">
        <v>795</v>
      </c>
      <c r="D42" s="22" t="s">
        <v>40</v>
      </c>
      <c r="E42" s="23" t="s">
        <v>40</v>
      </c>
      <c r="F42" s="23" t="s">
        <v>40</v>
      </c>
      <c r="G42" s="35" t="s">
        <v>40</v>
      </c>
      <c r="H42" s="35" t="s">
        <v>40</v>
      </c>
      <c r="I42" s="35" t="s">
        <v>40</v>
      </c>
      <c r="J42" s="42"/>
    </row>
    <row r="43" spans="2:10">
      <c r="B43" s="6" t="s">
        <v>25</v>
      </c>
      <c r="C43" s="21">
        <v>11137</v>
      </c>
      <c r="D43" s="22">
        <v>316</v>
      </c>
      <c r="E43" s="23">
        <v>9513</v>
      </c>
      <c r="F43" s="23">
        <v>1308</v>
      </c>
      <c r="G43" s="35">
        <f t="shared" ref="G43:I43" si="6">D43/$C43*100</f>
        <v>2.8373888839005117</v>
      </c>
      <c r="H43" s="35">
        <f t="shared" si="6"/>
        <v>85.417976115650532</v>
      </c>
      <c r="I43" s="35">
        <f t="shared" si="6"/>
        <v>11.744635000448953</v>
      </c>
      <c r="J43" s="42"/>
    </row>
    <row r="44" spans="2:10">
      <c r="B44" s="7" t="s">
        <v>17</v>
      </c>
      <c r="C44" s="21">
        <v>12290</v>
      </c>
      <c r="D44" s="21">
        <v>547</v>
      </c>
      <c r="E44" s="21">
        <v>10402</v>
      </c>
      <c r="F44" s="21">
        <v>1341</v>
      </c>
      <c r="G44" s="35">
        <f t="shared" ref="G44" si="7">D44/C44*100</f>
        <v>4.4507729861676157</v>
      </c>
      <c r="H44" s="35">
        <f t="shared" ref="H44" si="8">E44/C44*100</f>
        <v>84.637917005695684</v>
      </c>
      <c r="I44" s="35">
        <f t="shared" ref="I44" si="9">F44/C44*100</f>
        <v>10.911310008136695</v>
      </c>
      <c r="J44" s="42"/>
    </row>
    <row r="45" spans="2:10">
      <c r="B45" s="84" t="s">
        <v>8</v>
      </c>
      <c r="C45" s="84"/>
      <c r="D45" s="84"/>
      <c r="E45" s="84"/>
      <c r="F45" s="84"/>
      <c r="G45" s="84"/>
      <c r="H45" s="84"/>
      <c r="I45" s="84"/>
      <c r="J45" s="42"/>
    </row>
    <row r="46" spans="2:10">
      <c r="B46" s="5" t="s">
        <v>20</v>
      </c>
      <c r="C46" s="19">
        <v>2567</v>
      </c>
      <c r="D46" s="22">
        <v>521</v>
      </c>
      <c r="E46" s="23">
        <v>1991</v>
      </c>
      <c r="F46" s="23">
        <v>55</v>
      </c>
      <c r="G46" s="35">
        <f t="shared" ref="G46:I49" si="10">D46/$C46*100</f>
        <v>20.296065446045969</v>
      </c>
      <c r="H46" s="35">
        <f t="shared" si="10"/>
        <v>77.561355668095061</v>
      </c>
      <c r="I46" s="35">
        <f t="shared" si="10"/>
        <v>2.1425788858589794</v>
      </c>
      <c r="J46" s="42"/>
    </row>
    <row r="47" spans="2:10">
      <c r="B47" s="6" t="s">
        <v>62</v>
      </c>
      <c r="C47" s="21">
        <v>3416</v>
      </c>
      <c r="D47" s="22">
        <v>333</v>
      </c>
      <c r="E47" s="23">
        <v>3037</v>
      </c>
      <c r="F47" s="23">
        <v>46</v>
      </c>
      <c r="G47" s="35">
        <f t="shared" si="10"/>
        <v>9.7482435597189685</v>
      </c>
      <c r="H47" s="35">
        <f t="shared" si="10"/>
        <v>88.905152224824363</v>
      </c>
      <c r="I47" s="35">
        <f t="shared" si="10"/>
        <v>1.3466042154566744</v>
      </c>
      <c r="J47" s="42"/>
    </row>
    <row r="48" spans="2:10">
      <c r="B48" s="6" t="s">
        <v>25</v>
      </c>
      <c r="C48" s="21">
        <v>58988</v>
      </c>
      <c r="D48" s="22">
        <v>1524</v>
      </c>
      <c r="E48" s="23">
        <v>39187</v>
      </c>
      <c r="F48" s="23">
        <v>18277</v>
      </c>
      <c r="G48" s="35">
        <f t="shared" si="10"/>
        <v>2.5835763206075812</v>
      </c>
      <c r="H48" s="35">
        <f t="shared" si="10"/>
        <v>66.432155692683253</v>
      </c>
      <c r="I48" s="35">
        <f t="shared" si="10"/>
        <v>30.984267986709163</v>
      </c>
      <c r="J48" s="42"/>
    </row>
    <row r="49" spans="2:10">
      <c r="B49" s="7" t="s">
        <v>17</v>
      </c>
      <c r="C49" s="21">
        <v>64971</v>
      </c>
      <c r="D49" s="21">
        <v>2378</v>
      </c>
      <c r="E49" s="21">
        <v>44215</v>
      </c>
      <c r="F49" s="21">
        <v>18378</v>
      </c>
      <c r="G49" s="35">
        <f>D49/$C49*100</f>
        <v>3.6600945037016519</v>
      </c>
      <c r="H49" s="35">
        <f t="shared" si="10"/>
        <v>68.053439226731925</v>
      </c>
      <c r="I49" s="35">
        <f t="shared" si="10"/>
        <v>28.286466269566425</v>
      </c>
      <c r="J49" s="42"/>
    </row>
    <row r="50" spans="2:10">
      <c r="B50" s="84" t="s">
        <v>35</v>
      </c>
      <c r="C50" s="84"/>
      <c r="D50" s="84"/>
      <c r="E50" s="84"/>
      <c r="F50" s="84"/>
      <c r="G50" s="84"/>
      <c r="H50" s="84"/>
      <c r="I50" s="84"/>
      <c r="J50" s="42"/>
    </row>
    <row r="51" spans="2:10">
      <c r="B51" s="5" t="s">
        <v>20</v>
      </c>
      <c r="C51" s="19">
        <v>6912</v>
      </c>
      <c r="D51" s="28" t="s">
        <v>40</v>
      </c>
      <c r="E51" s="29">
        <v>5782</v>
      </c>
      <c r="F51" s="29" t="s">
        <v>40</v>
      </c>
      <c r="G51" s="35" t="s">
        <v>40</v>
      </c>
      <c r="H51" s="35">
        <f t="shared" ref="H51:H53" si="11">E51/$C51*100</f>
        <v>83.651620370370367</v>
      </c>
      <c r="I51" s="35" t="s">
        <v>40</v>
      </c>
      <c r="J51" s="42"/>
    </row>
    <row r="52" spans="2:10">
      <c r="B52" s="6" t="s">
        <v>62</v>
      </c>
      <c r="C52" s="21">
        <v>4299</v>
      </c>
      <c r="D52" s="22" t="s">
        <v>40</v>
      </c>
      <c r="E52" s="23">
        <v>3810</v>
      </c>
      <c r="F52" s="23" t="s">
        <v>40</v>
      </c>
      <c r="G52" s="35" t="s">
        <v>40</v>
      </c>
      <c r="H52" s="35">
        <f t="shared" si="11"/>
        <v>88.625261688764837</v>
      </c>
      <c r="I52" s="35" t="s">
        <v>40</v>
      </c>
      <c r="J52" s="42"/>
    </row>
    <row r="53" spans="2:10">
      <c r="B53" s="6" t="s">
        <v>25</v>
      </c>
      <c r="C53" s="21">
        <v>123964</v>
      </c>
      <c r="D53" s="22" t="s">
        <v>40</v>
      </c>
      <c r="E53" s="23">
        <v>84743</v>
      </c>
      <c r="F53" s="23" t="s">
        <v>40</v>
      </c>
      <c r="G53" s="35" t="s">
        <v>40</v>
      </c>
      <c r="H53" s="35">
        <f t="shared" si="11"/>
        <v>68.360975767158209</v>
      </c>
      <c r="I53" s="35" t="s">
        <v>40</v>
      </c>
      <c r="J53" s="42"/>
    </row>
    <row r="54" spans="2:10">
      <c r="B54" s="7" t="s">
        <v>17</v>
      </c>
      <c r="C54" s="24">
        <v>135175</v>
      </c>
      <c r="D54" s="27">
        <v>7320</v>
      </c>
      <c r="E54" s="21">
        <v>94335</v>
      </c>
      <c r="F54" s="21">
        <v>33520</v>
      </c>
      <c r="G54" s="35">
        <f>D54/$C54*100</f>
        <v>5.4152025152579988</v>
      </c>
      <c r="H54" s="35">
        <f>E54/$C54*100</f>
        <v>69.787312742740895</v>
      </c>
      <c r="I54" s="35">
        <f>F54/$C54*100</f>
        <v>24.79748474200111</v>
      </c>
      <c r="J54" s="42"/>
    </row>
    <row r="55" spans="2:10">
      <c r="B55" s="84" t="s">
        <v>9</v>
      </c>
      <c r="C55" s="84"/>
      <c r="D55" s="84"/>
      <c r="E55" s="84"/>
      <c r="F55" s="84"/>
      <c r="G55" s="84"/>
      <c r="H55" s="84"/>
      <c r="I55" s="84"/>
      <c r="J55" s="42"/>
    </row>
    <row r="56" spans="2:10">
      <c r="B56" s="5" t="s">
        <v>20</v>
      </c>
      <c r="C56" s="19">
        <v>1150</v>
      </c>
      <c r="D56" s="28" t="s">
        <v>40</v>
      </c>
      <c r="E56" s="29">
        <v>933</v>
      </c>
      <c r="F56" s="29" t="s">
        <v>40</v>
      </c>
      <c r="G56" s="35" t="s">
        <v>40</v>
      </c>
      <c r="H56" s="35">
        <f t="shared" ref="H56:I58" si="12">E56/$C56*100</f>
        <v>81.130434782608702</v>
      </c>
      <c r="I56" s="35" t="s">
        <v>40</v>
      </c>
      <c r="J56" s="42"/>
    </row>
    <row r="57" spans="2:10">
      <c r="B57" s="6" t="s">
        <v>62</v>
      </c>
      <c r="C57" s="21">
        <v>1373</v>
      </c>
      <c r="D57" s="22" t="s">
        <v>40</v>
      </c>
      <c r="E57" s="23">
        <v>1173</v>
      </c>
      <c r="F57" s="23" t="s">
        <v>40</v>
      </c>
      <c r="G57" s="35" t="s">
        <v>40</v>
      </c>
      <c r="H57" s="35">
        <f t="shared" si="12"/>
        <v>85.433357611070647</v>
      </c>
      <c r="I57" s="35" t="s">
        <v>40</v>
      </c>
      <c r="J57" s="42"/>
    </row>
    <row r="58" spans="2:10">
      <c r="B58" s="6" t="s">
        <v>25</v>
      </c>
      <c r="C58" s="21">
        <v>32934</v>
      </c>
      <c r="D58" s="30">
        <v>1279</v>
      </c>
      <c r="E58" s="31">
        <v>23408</v>
      </c>
      <c r="F58" s="31">
        <v>8247</v>
      </c>
      <c r="G58" s="35">
        <f t="shared" ref="G58" si="13">D58/$C58*100</f>
        <v>3.883524625007591</v>
      </c>
      <c r="H58" s="35">
        <f t="shared" si="12"/>
        <v>71.075484301937209</v>
      </c>
      <c r="I58" s="35">
        <f t="shared" si="12"/>
        <v>25.040991073055203</v>
      </c>
      <c r="J58" s="42"/>
    </row>
    <row r="59" spans="2:10">
      <c r="B59" s="7" t="s">
        <v>17</v>
      </c>
      <c r="C59" s="24">
        <v>35457</v>
      </c>
      <c r="D59" s="27">
        <v>1640</v>
      </c>
      <c r="E59" s="21">
        <v>25514</v>
      </c>
      <c r="F59" s="21">
        <v>8303</v>
      </c>
      <c r="G59" s="35">
        <f t="shared" ref="G59" si="14">D59/C59*100</f>
        <v>4.6253208111233324</v>
      </c>
      <c r="H59" s="35">
        <f t="shared" ref="H59" si="15">E59/C59*100</f>
        <v>71.95758242378092</v>
      </c>
      <c r="I59" s="35">
        <f t="shared" ref="I59" si="16">F59/C59*100</f>
        <v>23.417096765095749</v>
      </c>
      <c r="J59" s="42"/>
    </row>
    <row r="60" spans="2:10">
      <c r="B60" s="84" t="s">
        <v>48</v>
      </c>
      <c r="C60" s="84"/>
      <c r="D60" s="84"/>
      <c r="E60" s="84"/>
      <c r="F60" s="84"/>
      <c r="G60" s="84"/>
      <c r="H60" s="84"/>
      <c r="I60" s="84"/>
      <c r="J60" s="42"/>
    </row>
    <row r="61" spans="2:10">
      <c r="B61" s="5" t="s">
        <v>20</v>
      </c>
      <c r="C61" s="21">
        <v>350</v>
      </c>
      <c r="D61" s="21" t="s">
        <v>40</v>
      </c>
      <c r="E61" s="21" t="s">
        <v>40</v>
      </c>
      <c r="F61" s="21" t="s">
        <v>40</v>
      </c>
      <c r="G61" s="37" t="s">
        <v>40</v>
      </c>
      <c r="H61" s="37" t="s">
        <v>40</v>
      </c>
      <c r="I61" s="37" t="s">
        <v>40</v>
      </c>
      <c r="J61" s="42"/>
    </row>
    <row r="62" spans="2:10">
      <c r="B62" s="6" t="s">
        <v>62</v>
      </c>
      <c r="C62" s="21">
        <v>147</v>
      </c>
      <c r="D62" s="27" t="s">
        <v>40</v>
      </c>
      <c r="E62" s="21" t="s">
        <v>40</v>
      </c>
      <c r="F62" s="21" t="s">
        <v>40</v>
      </c>
      <c r="G62" s="37" t="s">
        <v>40</v>
      </c>
      <c r="H62" s="37" t="s">
        <v>40</v>
      </c>
      <c r="I62" s="37" t="s">
        <v>40</v>
      </c>
      <c r="J62" s="42"/>
    </row>
    <row r="63" spans="2:10">
      <c r="B63" s="6" t="s">
        <v>25</v>
      </c>
      <c r="C63" s="21">
        <v>6613</v>
      </c>
      <c r="D63" s="22" t="s">
        <v>40</v>
      </c>
      <c r="E63" s="23" t="s">
        <v>40</v>
      </c>
      <c r="F63" s="23" t="s">
        <v>40</v>
      </c>
      <c r="G63" s="35" t="s">
        <v>40</v>
      </c>
      <c r="H63" s="35" t="s">
        <v>40</v>
      </c>
      <c r="I63" s="35" t="s">
        <v>40</v>
      </c>
      <c r="J63" s="42"/>
    </row>
    <row r="64" spans="2:10">
      <c r="B64" s="7" t="s">
        <v>17</v>
      </c>
      <c r="C64" s="21">
        <v>7110</v>
      </c>
      <c r="D64" s="21">
        <v>295</v>
      </c>
      <c r="E64" s="21">
        <v>4934</v>
      </c>
      <c r="F64" s="21">
        <v>1881</v>
      </c>
      <c r="G64" s="35">
        <f>D64/$C64*100</f>
        <v>4.1490857946554147</v>
      </c>
      <c r="H64" s="37">
        <f>E64/$C64*100</f>
        <v>69.395218002812939</v>
      </c>
      <c r="I64" s="37">
        <f>F64/$C64*100</f>
        <v>26.455696202531648</v>
      </c>
      <c r="J64" s="42"/>
    </row>
    <row r="65" spans="2:10">
      <c r="B65" s="84" t="s">
        <v>10</v>
      </c>
      <c r="C65" s="84"/>
      <c r="D65" s="84"/>
      <c r="E65" s="84"/>
      <c r="F65" s="84"/>
      <c r="G65" s="84"/>
      <c r="H65" s="84"/>
      <c r="I65" s="84"/>
      <c r="J65" s="42"/>
    </row>
    <row r="66" spans="2:10">
      <c r="B66" s="5" t="s">
        <v>20</v>
      </c>
      <c r="C66" s="19">
        <v>1922</v>
      </c>
      <c r="D66" s="28">
        <v>1372</v>
      </c>
      <c r="E66" s="29">
        <v>494</v>
      </c>
      <c r="F66" s="29">
        <v>56</v>
      </c>
      <c r="G66" s="35">
        <f t="shared" ref="G66:I69" si="17">D66/$C66*100</f>
        <v>71.383975026014568</v>
      </c>
      <c r="H66" s="35">
        <f t="shared" si="17"/>
        <v>25.70239334027055</v>
      </c>
      <c r="I66" s="35">
        <f t="shared" si="17"/>
        <v>2.9136316337148802</v>
      </c>
      <c r="J66" s="42"/>
    </row>
    <row r="67" spans="2:10">
      <c r="B67" s="6" t="s">
        <v>62</v>
      </c>
      <c r="C67" s="21">
        <v>1101</v>
      </c>
      <c r="D67" s="22">
        <v>484</v>
      </c>
      <c r="E67" s="23">
        <v>595</v>
      </c>
      <c r="F67" s="23">
        <v>22</v>
      </c>
      <c r="G67" s="35">
        <f t="shared" si="17"/>
        <v>43.960036330608538</v>
      </c>
      <c r="H67" s="35">
        <f t="shared" si="17"/>
        <v>54.041780199818348</v>
      </c>
      <c r="I67" s="35">
        <f t="shared" si="17"/>
        <v>1.9981834695731153</v>
      </c>
      <c r="J67" s="42"/>
    </row>
    <row r="68" spans="2:10">
      <c r="B68" s="6" t="s">
        <v>25</v>
      </c>
      <c r="C68" s="21">
        <v>29103</v>
      </c>
      <c r="D68" s="22">
        <v>1594</v>
      </c>
      <c r="E68" s="23">
        <v>24432</v>
      </c>
      <c r="F68" s="23">
        <v>3077</v>
      </c>
      <c r="G68" s="35">
        <f t="shared" si="17"/>
        <v>5.4770985809023127</v>
      </c>
      <c r="H68" s="35">
        <f t="shared" si="17"/>
        <v>83.950108236264299</v>
      </c>
      <c r="I68" s="35">
        <f t="shared" si="17"/>
        <v>10.572793182833385</v>
      </c>
      <c r="J68" s="42"/>
    </row>
    <row r="69" spans="2:10">
      <c r="B69" s="7" t="s">
        <v>17</v>
      </c>
      <c r="C69" s="21">
        <v>32126</v>
      </c>
      <c r="D69" s="21">
        <v>3450</v>
      </c>
      <c r="E69" s="21">
        <v>25521</v>
      </c>
      <c r="F69" s="21">
        <v>3155</v>
      </c>
      <c r="G69" s="35">
        <f t="shared" si="17"/>
        <v>10.738965324036606</v>
      </c>
      <c r="H69" s="35">
        <f t="shared" si="17"/>
        <v>79.440328705721214</v>
      </c>
      <c r="I69" s="35">
        <f t="shared" si="17"/>
        <v>9.8207059702421713</v>
      </c>
      <c r="J69" s="42"/>
    </row>
    <row r="70" spans="2:10">
      <c r="B70" s="80" t="s">
        <v>11</v>
      </c>
      <c r="C70" s="81"/>
      <c r="D70" s="81"/>
      <c r="E70" s="81"/>
      <c r="F70" s="81"/>
      <c r="G70" s="81"/>
      <c r="H70" s="81"/>
      <c r="I70" s="82"/>
      <c r="J70" s="42"/>
    </row>
    <row r="71" spans="2:10">
      <c r="B71" s="5" t="s">
        <v>20</v>
      </c>
      <c r="C71" s="19">
        <v>456</v>
      </c>
      <c r="D71" s="30">
        <v>142</v>
      </c>
      <c r="E71" s="31">
        <v>304</v>
      </c>
      <c r="F71" s="31">
        <v>10</v>
      </c>
      <c r="G71" s="35">
        <f t="shared" ref="G71:I74" si="18">D71/$C71*100</f>
        <v>31.140350877192986</v>
      </c>
      <c r="H71" s="35">
        <f t="shared" si="18"/>
        <v>66.666666666666657</v>
      </c>
      <c r="I71" s="35">
        <f t="shared" si="18"/>
        <v>2.1929824561403506</v>
      </c>
      <c r="J71" s="42"/>
    </row>
    <row r="72" spans="2:10">
      <c r="B72" s="6" t="s">
        <v>62</v>
      </c>
      <c r="C72" s="21">
        <v>1135</v>
      </c>
      <c r="D72" s="22">
        <v>210</v>
      </c>
      <c r="E72" s="23">
        <v>902</v>
      </c>
      <c r="F72" s="23">
        <v>23</v>
      </c>
      <c r="G72" s="35">
        <f t="shared" si="18"/>
        <v>18.502202643171806</v>
      </c>
      <c r="H72" s="35">
        <f t="shared" si="18"/>
        <v>79.471365638766528</v>
      </c>
      <c r="I72" s="35">
        <f t="shared" si="18"/>
        <v>2.0264317180616742</v>
      </c>
      <c r="J72" s="42"/>
    </row>
    <row r="73" spans="2:10">
      <c r="B73" s="6" t="s">
        <v>25</v>
      </c>
      <c r="C73" s="21">
        <v>15007</v>
      </c>
      <c r="D73" s="30">
        <v>454</v>
      </c>
      <c r="E73" s="31">
        <v>12762</v>
      </c>
      <c r="F73" s="31">
        <v>1791</v>
      </c>
      <c r="G73" s="35">
        <f t="shared" si="18"/>
        <v>3.0252548810555075</v>
      </c>
      <c r="H73" s="35">
        <f t="shared" si="18"/>
        <v>85.040314519890714</v>
      </c>
      <c r="I73" s="35">
        <f t="shared" si="18"/>
        <v>11.934430599053774</v>
      </c>
      <c r="J73" s="42"/>
    </row>
    <row r="74" spans="2:10">
      <c r="B74" s="7" t="s">
        <v>17</v>
      </c>
      <c r="C74" s="21">
        <v>16598</v>
      </c>
      <c r="D74" s="21">
        <v>806</v>
      </c>
      <c r="E74" s="21">
        <v>13968</v>
      </c>
      <c r="F74" s="21">
        <v>1824</v>
      </c>
      <c r="G74" s="35">
        <f>D74/$C74*100</f>
        <v>4.8560067478009401</v>
      </c>
      <c r="H74" s="35">
        <f t="shared" si="18"/>
        <v>84.15471743583565</v>
      </c>
      <c r="I74" s="35">
        <f t="shared" si="18"/>
        <v>10.989275816363417</v>
      </c>
      <c r="J74" s="42"/>
    </row>
    <row r="75" spans="2:10">
      <c r="B75" s="77" t="s">
        <v>12</v>
      </c>
      <c r="C75" s="78"/>
      <c r="D75" s="78"/>
      <c r="E75" s="78"/>
      <c r="F75" s="78"/>
      <c r="G75" s="78"/>
      <c r="H75" s="78"/>
      <c r="I75" s="79"/>
      <c r="J75" s="42"/>
    </row>
    <row r="76" spans="2:10">
      <c r="B76" s="5" t="s">
        <v>20</v>
      </c>
      <c r="C76" s="19">
        <v>1254</v>
      </c>
      <c r="D76" s="28" t="s">
        <v>40</v>
      </c>
      <c r="E76" s="29">
        <v>909</v>
      </c>
      <c r="F76" s="29" t="s">
        <v>40</v>
      </c>
      <c r="G76" s="35" t="s">
        <v>40</v>
      </c>
      <c r="H76" s="35">
        <f t="shared" ref="H76:I79" si="19">E76/$C76*100</f>
        <v>72.488038277511961</v>
      </c>
      <c r="I76" s="35" t="s">
        <v>40</v>
      </c>
      <c r="J76" s="42"/>
    </row>
    <row r="77" spans="2:10">
      <c r="B77" s="6" t="s">
        <v>62</v>
      </c>
      <c r="C77" s="21">
        <v>888</v>
      </c>
      <c r="D77" s="22" t="s">
        <v>40</v>
      </c>
      <c r="E77" s="23">
        <v>730</v>
      </c>
      <c r="F77" s="23" t="s">
        <v>40</v>
      </c>
      <c r="G77" s="35" t="s">
        <v>40</v>
      </c>
      <c r="H77" s="35">
        <f t="shared" si="19"/>
        <v>82.207207207207205</v>
      </c>
      <c r="I77" s="35" t="s">
        <v>40</v>
      </c>
      <c r="J77" s="42"/>
    </row>
    <row r="78" spans="2:10">
      <c r="B78" s="6" t="s">
        <v>25</v>
      </c>
      <c r="C78" s="21">
        <v>21408</v>
      </c>
      <c r="D78" s="32">
        <v>688</v>
      </c>
      <c r="E78" s="33">
        <v>13143</v>
      </c>
      <c r="F78" s="33">
        <v>7577</v>
      </c>
      <c r="G78" s="35">
        <f t="shared" ref="G78" si="20">D78/$C78*100</f>
        <v>3.2137518684603883</v>
      </c>
      <c r="H78" s="35">
        <f t="shared" si="19"/>
        <v>61.392937219730939</v>
      </c>
      <c r="I78" s="35">
        <f t="shared" si="19"/>
        <v>35.393310911808669</v>
      </c>
      <c r="J78" s="42"/>
    </row>
    <row r="79" spans="2:10">
      <c r="B79" s="7" t="s">
        <v>17</v>
      </c>
      <c r="C79" s="21">
        <v>23550</v>
      </c>
      <c r="D79" s="21">
        <v>1127</v>
      </c>
      <c r="E79" s="21">
        <v>14782</v>
      </c>
      <c r="F79" s="21">
        <v>7641</v>
      </c>
      <c r="G79" s="35">
        <f>D79/$C79*100</f>
        <v>4.7855626326963909</v>
      </c>
      <c r="H79" s="35">
        <f t="shared" si="19"/>
        <v>62.768577494692146</v>
      </c>
      <c r="I79" s="35">
        <f t="shared" si="19"/>
        <v>32.445859872611464</v>
      </c>
      <c r="J79" s="42"/>
    </row>
    <row r="80" spans="2:10">
      <c r="B80" s="80" t="s">
        <v>13</v>
      </c>
      <c r="C80" s="81"/>
      <c r="D80" s="81"/>
      <c r="E80" s="81"/>
      <c r="F80" s="81"/>
      <c r="G80" s="81"/>
      <c r="H80" s="81"/>
      <c r="I80" s="82"/>
      <c r="J80" s="42"/>
    </row>
    <row r="81" spans="2:10">
      <c r="B81" s="5" t="s">
        <v>20</v>
      </c>
      <c r="C81" s="21">
        <v>555</v>
      </c>
      <c r="D81" s="34">
        <v>259</v>
      </c>
      <c r="E81" s="31">
        <v>286</v>
      </c>
      <c r="F81" s="31">
        <v>10</v>
      </c>
      <c r="G81" s="35">
        <f t="shared" ref="G81:I84" si="21">D81/$C81*100</f>
        <v>46.666666666666664</v>
      </c>
      <c r="H81" s="35">
        <f t="shared" si="21"/>
        <v>51.531531531531527</v>
      </c>
      <c r="I81" s="35">
        <f t="shared" si="21"/>
        <v>1.8018018018018018</v>
      </c>
      <c r="J81" s="42"/>
    </row>
    <row r="82" spans="2:10">
      <c r="B82" s="6" t="s">
        <v>62</v>
      </c>
      <c r="C82" s="21">
        <v>1042</v>
      </c>
      <c r="D82" s="22">
        <v>249</v>
      </c>
      <c r="E82" s="23">
        <v>788</v>
      </c>
      <c r="F82" s="23">
        <v>5</v>
      </c>
      <c r="G82" s="35">
        <f t="shared" si="21"/>
        <v>23.896353166986565</v>
      </c>
      <c r="H82" s="35">
        <f t="shared" si="21"/>
        <v>75.623800383877153</v>
      </c>
      <c r="I82" s="35">
        <f t="shared" si="21"/>
        <v>0.47984644913627633</v>
      </c>
      <c r="J82" s="42"/>
    </row>
    <row r="83" spans="2:10">
      <c r="B83" s="6" t="s">
        <v>25</v>
      </c>
      <c r="C83" s="21">
        <v>14421</v>
      </c>
      <c r="D83" s="30">
        <v>1054</v>
      </c>
      <c r="E83" s="31">
        <v>12412</v>
      </c>
      <c r="F83" s="31">
        <v>955</v>
      </c>
      <c r="G83" s="35">
        <f t="shared" si="21"/>
        <v>7.3087857984883158</v>
      </c>
      <c r="H83" s="35">
        <f t="shared" si="21"/>
        <v>86.068927258858608</v>
      </c>
      <c r="I83" s="35">
        <f t="shared" si="21"/>
        <v>6.6222869426530755</v>
      </c>
      <c r="J83" s="42"/>
    </row>
    <row r="84" spans="2:10">
      <c r="B84" s="7" t="s">
        <v>17</v>
      </c>
      <c r="C84" s="24">
        <v>16018</v>
      </c>
      <c r="D84" s="27">
        <v>1562</v>
      </c>
      <c r="E84" s="21">
        <v>13486</v>
      </c>
      <c r="F84" s="21">
        <v>970</v>
      </c>
      <c r="G84" s="35">
        <f t="shared" si="21"/>
        <v>9.7515295292795603</v>
      </c>
      <c r="H84" s="35">
        <f t="shared" si="21"/>
        <v>84.19278311899113</v>
      </c>
      <c r="I84" s="35">
        <f t="shared" si="21"/>
        <v>6.0556873517293042</v>
      </c>
      <c r="J84" s="42"/>
    </row>
    <row r="85" spans="2:10">
      <c r="B85" s="77" t="s">
        <v>65</v>
      </c>
      <c r="C85" s="78"/>
      <c r="D85" s="78"/>
      <c r="E85" s="78"/>
      <c r="F85" s="78"/>
      <c r="G85" s="78"/>
      <c r="H85" s="78"/>
      <c r="I85" s="79"/>
      <c r="J85" s="42"/>
    </row>
    <row r="86" spans="2:10">
      <c r="B86" s="5" t="s">
        <v>20</v>
      </c>
      <c r="C86" s="21">
        <f>SUM(D86:F86)</f>
        <v>4639</v>
      </c>
      <c r="D86" s="21">
        <f>SUM(D81,D71,D66,D21,D16,D41)</f>
        <v>2111</v>
      </c>
      <c r="E86" s="21">
        <f>SUM(E81,E71,E66,E21,E16,E41)</f>
        <v>2371</v>
      </c>
      <c r="F86" s="21">
        <f>SUM(F81,F71,F66,F21,F16,F41)</f>
        <v>157</v>
      </c>
      <c r="G86" s="35">
        <f t="shared" ref="G86:I89" si="22">D86/$C86*100</f>
        <v>45.505496874326361</v>
      </c>
      <c r="H86" s="35">
        <f t="shared" si="22"/>
        <v>51.110153050226337</v>
      </c>
      <c r="I86" s="35">
        <f t="shared" si="22"/>
        <v>3.3843500754472946</v>
      </c>
      <c r="J86" s="42"/>
    </row>
    <row r="87" spans="2:10">
      <c r="B87" s="6" t="s">
        <v>62</v>
      </c>
      <c r="C87" s="21">
        <f>SUM(D87:F87)</f>
        <v>4241</v>
      </c>
      <c r="D87" s="21">
        <f>SUM(D82,D72,D67,D22,D17,D42)</f>
        <v>1086</v>
      </c>
      <c r="E87" s="21">
        <f t="shared" ref="E87:F89" si="23">SUM(E82,E72,E67,E22,E17,E42)</f>
        <v>3077</v>
      </c>
      <c r="F87" s="21">
        <f t="shared" si="23"/>
        <v>78</v>
      </c>
      <c r="G87" s="35">
        <f t="shared" si="22"/>
        <v>25.607168120726243</v>
      </c>
      <c r="H87" s="35">
        <f t="shared" si="22"/>
        <v>72.55364300872435</v>
      </c>
      <c r="I87" s="35">
        <f t="shared" si="22"/>
        <v>1.8391888705493988</v>
      </c>
      <c r="J87" s="42"/>
    </row>
    <row r="88" spans="2:10">
      <c r="B88" s="6" t="s">
        <v>25</v>
      </c>
      <c r="C88" s="21">
        <f>SUM(D88:F88)</f>
        <v>121228</v>
      </c>
      <c r="D88" s="21">
        <f>SUM(D83,D73,D68,D23,D18,D43)</f>
        <v>5470</v>
      </c>
      <c r="E88" s="21">
        <f t="shared" si="23"/>
        <v>97831</v>
      </c>
      <c r="F88" s="21">
        <f t="shared" si="23"/>
        <v>17927</v>
      </c>
      <c r="G88" s="35">
        <f t="shared" si="22"/>
        <v>4.5121589071831592</v>
      </c>
      <c r="H88" s="35">
        <f t="shared" si="22"/>
        <v>80.700003299567754</v>
      </c>
      <c r="I88" s="35">
        <f t="shared" si="22"/>
        <v>14.787837793249084</v>
      </c>
      <c r="J88" s="42"/>
    </row>
    <row r="89" spans="2:10">
      <c r="B89" s="7" t="s">
        <v>17</v>
      </c>
      <c r="C89" s="21">
        <f>SUM(D89:F89)</f>
        <v>132959</v>
      </c>
      <c r="D89" s="21">
        <f>SUM(D84,D74,D69,D24,D19,D44)</f>
        <v>9094</v>
      </c>
      <c r="E89" s="21">
        <f t="shared" si="23"/>
        <v>105632</v>
      </c>
      <c r="F89" s="21">
        <f t="shared" si="23"/>
        <v>18233</v>
      </c>
      <c r="G89" s="35">
        <f t="shared" si="22"/>
        <v>6.8397024646695597</v>
      </c>
      <c r="H89" s="35">
        <f t="shared" si="22"/>
        <v>79.44704758609798</v>
      </c>
      <c r="I89" s="35">
        <f t="shared" si="22"/>
        <v>13.71324994923247</v>
      </c>
      <c r="J89" s="42"/>
    </row>
    <row r="90" spans="2:10">
      <c r="B90" s="77" t="s">
        <v>66</v>
      </c>
      <c r="C90" s="78"/>
      <c r="D90" s="78"/>
      <c r="E90" s="78"/>
      <c r="F90" s="78"/>
      <c r="G90" s="78"/>
      <c r="H90" s="78"/>
      <c r="I90" s="79"/>
      <c r="J90" s="42"/>
    </row>
    <row r="91" spans="2:10">
      <c r="B91" s="5" t="s">
        <v>20</v>
      </c>
      <c r="C91" s="21">
        <f>SUM(D91:F91)</f>
        <v>18000</v>
      </c>
      <c r="D91" s="21">
        <f>SUM(D6,D76,D56,D51,D46,D36,D31,D26,D11,D61)</f>
        <v>2200</v>
      </c>
      <c r="E91" s="21">
        <f>SUM(E6,E76,E56,E51,E46,E36,E31,E26,E11,E61)</f>
        <v>15538</v>
      </c>
      <c r="F91" s="21">
        <f>SUM(F6,F76,F56,F51,F46,F36,F31,F26,F11,F61)</f>
        <v>262</v>
      </c>
      <c r="G91" s="35">
        <f t="shared" ref="G91:I94" si="24">D91/$C91*100</f>
        <v>12.222222222222221</v>
      </c>
      <c r="H91" s="35">
        <f t="shared" si="24"/>
        <v>86.322222222222223</v>
      </c>
      <c r="I91" s="35">
        <f t="shared" si="24"/>
        <v>1.4555555555555555</v>
      </c>
      <c r="J91" s="42"/>
    </row>
    <row r="92" spans="2:10">
      <c r="B92" s="6" t="s">
        <v>62</v>
      </c>
      <c r="C92" s="21">
        <f>SUM(D92:F92)</f>
        <v>26037</v>
      </c>
      <c r="D92" s="21">
        <f t="shared" ref="D92:F94" si="25">SUM(D7,D77,D57,D52,D47,D37,D32,D27,D12,D62)</f>
        <v>2255</v>
      </c>
      <c r="E92" s="21">
        <f t="shared" si="25"/>
        <v>23444</v>
      </c>
      <c r="F92" s="21">
        <f t="shared" si="25"/>
        <v>338</v>
      </c>
      <c r="G92" s="35">
        <f t="shared" si="24"/>
        <v>8.660752006759612</v>
      </c>
      <c r="H92" s="35">
        <f t="shared" si="24"/>
        <v>90.041095364289276</v>
      </c>
      <c r="I92" s="35">
        <f t="shared" si="24"/>
        <v>1.2981526289511081</v>
      </c>
      <c r="J92" s="42"/>
    </row>
    <row r="93" spans="2:10">
      <c r="B93" s="6" t="s">
        <v>25</v>
      </c>
      <c r="C93" s="21">
        <f>SUM(D93:F93)</f>
        <v>441046</v>
      </c>
      <c r="D93" s="21">
        <f t="shared" si="25"/>
        <v>14566</v>
      </c>
      <c r="E93" s="21">
        <f t="shared" si="25"/>
        <v>298133</v>
      </c>
      <c r="F93" s="21">
        <f t="shared" si="25"/>
        <v>128347</v>
      </c>
      <c r="G93" s="35">
        <f t="shared" si="24"/>
        <v>3.302603356565982</v>
      </c>
      <c r="H93" s="35">
        <f t="shared" si="24"/>
        <v>67.596803961491545</v>
      </c>
      <c r="I93" s="35">
        <f t="shared" si="24"/>
        <v>29.100592681942473</v>
      </c>
      <c r="J93" s="42"/>
    </row>
    <row r="94" spans="2:10">
      <c r="B94" s="7" t="s">
        <v>17</v>
      </c>
      <c r="C94" s="21">
        <f>SUM(D94:F94)</f>
        <v>558357</v>
      </c>
      <c r="D94" s="21">
        <f t="shared" si="25"/>
        <v>29261</v>
      </c>
      <c r="E94" s="21">
        <f t="shared" si="25"/>
        <v>356262</v>
      </c>
      <c r="F94" s="21">
        <f t="shared" si="25"/>
        <v>172834</v>
      </c>
      <c r="G94" s="35">
        <f t="shared" si="24"/>
        <v>5.2405539824879064</v>
      </c>
      <c r="H94" s="35">
        <f t="shared" si="24"/>
        <v>63.805414815252604</v>
      </c>
      <c r="I94" s="35">
        <f t="shared" si="24"/>
        <v>30.954031202259486</v>
      </c>
      <c r="J94" s="42"/>
    </row>
    <row r="95" spans="2:10">
      <c r="B95" s="80" t="s">
        <v>33</v>
      </c>
      <c r="C95" s="81"/>
      <c r="D95" s="81"/>
      <c r="E95" s="81"/>
      <c r="F95" s="81"/>
      <c r="G95" s="81"/>
      <c r="H95" s="81"/>
      <c r="I95" s="82"/>
      <c r="J95" s="42"/>
    </row>
    <row r="96" spans="2:10">
      <c r="B96" s="5" t="s">
        <v>20</v>
      </c>
      <c r="C96" s="21">
        <v>27300</v>
      </c>
      <c r="D96" s="21">
        <v>6857</v>
      </c>
      <c r="E96" s="21">
        <v>19661</v>
      </c>
      <c r="F96" s="21">
        <v>782</v>
      </c>
      <c r="G96" s="35">
        <f>D96/$C96*100</f>
        <v>25.117216117216117</v>
      </c>
      <c r="H96" s="35">
        <f>E96/$C96*100</f>
        <v>72.018315018315022</v>
      </c>
      <c r="I96" s="35">
        <f>F96/$C96*100</f>
        <v>2.8644688644688645</v>
      </c>
      <c r="J96" s="42"/>
    </row>
    <row r="97" spans="2:10">
      <c r="B97" s="6" t="s">
        <v>62</v>
      </c>
      <c r="C97" s="21">
        <v>33559</v>
      </c>
      <c r="D97" s="21">
        <v>4478</v>
      </c>
      <c r="E97" s="21">
        <v>28517</v>
      </c>
      <c r="F97" s="21">
        <v>564</v>
      </c>
      <c r="G97" s="35">
        <f t="shared" ref="G97:I99" si="26">D97/$C97*100</f>
        <v>13.34366339879019</v>
      </c>
      <c r="H97" s="35">
        <f t="shared" si="26"/>
        <v>84.975714413421144</v>
      </c>
      <c r="I97" s="35">
        <f t="shared" si="26"/>
        <v>1.6806221877886707</v>
      </c>
      <c r="J97" s="42"/>
    </row>
    <row r="98" spans="2:10">
      <c r="B98" s="6" t="s">
        <v>25</v>
      </c>
      <c r="C98" s="21">
        <v>630457</v>
      </c>
      <c r="D98" s="21">
        <v>27020</v>
      </c>
      <c r="E98" s="21">
        <v>413716</v>
      </c>
      <c r="F98" s="21">
        <v>189721</v>
      </c>
      <c r="G98" s="35">
        <f t="shared" si="26"/>
        <v>4.2857799976842195</v>
      </c>
      <c r="H98" s="35">
        <f t="shared" si="26"/>
        <v>65.621604645519056</v>
      </c>
      <c r="I98" s="35">
        <f t="shared" si="26"/>
        <v>30.092615356796738</v>
      </c>
      <c r="J98" s="42"/>
    </row>
    <row r="99" spans="2:10">
      <c r="B99" s="7" t="s">
        <v>17</v>
      </c>
      <c r="C99" s="24">
        <v>691316</v>
      </c>
      <c r="D99" s="24">
        <v>38355</v>
      </c>
      <c r="E99" s="24">
        <v>461894</v>
      </c>
      <c r="F99" s="24">
        <v>191067</v>
      </c>
      <c r="G99" s="36">
        <f t="shared" si="26"/>
        <v>5.5481140317886464</v>
      </c>
      <c r="H99" s="36">
        <f t="shared" si="26"/>
        <v>66.813729177395004</v>
      </c>
      <c r="I99" s="35">
        <f t="shared" si="26"/>
        <v>27.638156790816353</v>
      </c>
      <c r="J99" s="42"/>
    </row>
    <row r="100" spans="2:10">
      <c r="B100" s="100" t="s">
        <v>50</v>
      </c>
      <c r="C100" s="100"/>
      <c r="D100" s="100"/>
      <c r="E100" s="100"/>
      <c r="F100" s="100"/>
      <c r="G100" s="100"/>
      <c r="H100" s="100"/>
      <c r="I100" s="100"/>
    </row>
    <row r="101" spans="2:10" ht="33.75" customHeight="1">
      <c r="B101" s="99" t="s">
        <v>51</v>
      </c>
      <c r="C101" s="76"/>
      <c r="D101" s="76"/>
      <c r="E101" s="76"/>
      <c r="F101" s="76"/>
      <c r="G101" s="76"/>
      <c r="H101" s="76"/>
      <c r="I101" s="76"/>
    </row>
    <row r="102" spans="2:10" ht="34.5" customHeight="1">
      <c r="B102" s="76" t="s">
        <v>42</v>
      </c>
      <c r="C102" s="76"/>
      <c r="D102" s="76"/>
      <c r="E102" s="76"/>
      <c r="F102" s="76"/>
      <c r="G102" s="76"/>
      <c r="H102" s="76"/>
      <c r="I102" s="76"/>
    </row>
    <row r="103" spans="2:10" ht="36.75" customHeight="1">
      <c r="B103" s="99" t="s">
        <v>67</v>
      </c>
      <c r="C103" s="76"/>
      <c r="D103" s="76"/>
      <c r="E103" s="76"/>
      <c r="F103" s="76"/>
      <c r="G103" s="76"/>
      <c r="H103" s="76"/>
      <c r="I103" s="76"/>
    </row>
    <row r="104" spans="2:10">
      <c r="B104" s="99" t="s">
        <v>68</v>
      </c>
      <c r="C104" s="76"/>
      <c r="D104" s="76"/>
      <c r="E104" s="76"/>
      <c r="F104" s="76"/>
      <c r="G104" s="76"/>
      <c r="H104" s="76"/>
      <c r="I104" s="76"/>
    </row>
    <row r="105" spans="2:10" ht="32.25" customHeight="1">
      <c r="B105" s="76" t="s">
        <v>99</v>
      </c>
      <c r="C105" s="76"/>
      <c r="D105" s="76"/>
      <c r="E105" s="76"/>
      <c r="F105" s="76"/>
      <c r="G105" s="76"/>
      <c r="H105" s="76"/>
      <c r="I105" s="76"/>
    </row>
    <row r="106" spans="2:10">
      <c r="B106" s="3"/>
      <c r="C106" s="4"/>
      <c r="D106" s="4"/>
      <c r="E106" s="4"/>
      <c r="F106" s="4"/>
      <c r="G106" s="3"/>
      <c r="H106" s="3"/>
      <c r="I106" s="3"/>
    </row>
    <row r="107" spans="2:10">
      <c r="C107" s="44"/>
      <c r="D107" s="44"/>
      <c r="E107" s="44"/>
      <c r="F107" s="44"/>
    </row>
    <row r="108" spans="2:10">
      <c r="C108" s="44"/>
      <c r="D108" s="44"/>
      <c r="E108" s="44"/>
      <c r="F108" s="44"/>
    </row>
    <row r="109" spans="2:10">
      <c r="C109" s="44"/>
      <c r="D109" s="44"/>
      <c r="E109" s="44"/>
      <c r="F109" s="44"/>
    </row>
    <row r="110" spans="2:10">
      <c r="C110" s="44"/>
      <c r="D110" s="44"/>
      <c r="E110" s="44"/>
      <c r="F110" s="44"/>
    </row>
    <row r="111" spans="2:10">
      <c r="C111" s="44"/>
      <c r="D111" s="44"/>
      <c r="E111" s="44"/>
      <c r="F111" s="44"/>
    </row>
  </sheetData>
  <mergeCells count="29">
    <mergeCell ref="B40:I40"/>
    <mergeCell ref="B2:I2"/>
    <mergeCell ref="B3:B4"/>
    <mergeCell ref="C4:F4"/>
    <mergeCell ref="G4:I4"/>
    <mergeCell ref="B5:I5"/>
    <mergeCell ref="B10:I10"/>
    <mergeCell ref="B15:I15"/>
    <mergeCell ref="B20:I20"/>
    <mergeCell ref="B25:I25"/>
    <mergeCell ref="B30:I30"/>
    <mergeCell ref="B35:I35"/>
    <mergeCell ref="B100:I100"/>
    <mergeCell ref="B45:I45"/>
    <mergeCell ref="B50:I50"/>
    <mergeCell ref="B55:I55"/>
    <mergeCell ref="B60:I60"/>
    <mergeCell ref="B65:I65"/>
    <mergeCell ref="B70:I70"/>
    <mergeCell ref="B75:I75"/>
    <mergeCell ref="B80:I80"/>
    <mergeCell ref="B85:I85"/>
    <mergeCell ref="B90:I90"/>
    <mergeCell ref="B95:I95"/>
    <mergeCell ref="B101:I101"/>
    <mergeCell ref="B102:I102"/>
    <mergeCell ref="B103:I103"/>
    <mergeCell ref="B104:I104"/>
    <mergeCell ref="B105:I105"/>
  </mergeCells>
  <pageMargins left="0.7" right="0.7" top="0.78740157499999996" bottom="0.78740157499999996"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C93853-FFDB-4F18-B9E8-88AC1569DD4A}">
  <dimension ref="B2:N125"/>
  <sheetViews>
    <sheetView topLeftCell="A100" workbookViewId="0"/>
  </sheetViews>
  <sheetFormatPr baseColWidth="10" defaultColWidth="9.375" defaultRowHeight="15.75"/>
  <cols>
    <col min="2" max="2" width="20.25" customWidth="1"/>
    <col min="3" max="3" width="22" customWidth="1"/>
    <col min="4" max="13" width="20.25" customWidth="1"/>
    <col min="14" max="17" width="13" customWidth="1"/>
  </cols>
  <sheetData>
    <row r="2" spans="2:14" ht="31.5" customHeight="1">
      <c r="B2" s="85" t="s">
        <v>90</v>
      </c>
      <c r="C2" s="85"/>
      <c r="D2" s="85"/>
      <c r="E2" s="85"/>
      <c r="F2" s="85"/>
      <c r="G2" s="85"/>
      <c r="H2" s="85"/>
      <c r="I2" s="85"/>
      <c r="J2" s="41"/>
      <c r="K2" s="41"/>
      <c r="L2" s="41"/>
      <c r="M2" s="41"/>
      <c r="N2" s="1"/>
    </row>
    <row r="3" spans="2:14" ht="38.25" customHeight="1">
      <c r="B3" s="86" t="s">
        <v>21</v>
      </c>
      <c r="C3" s="8" t="s">
        <v>16</v>
      </c>
      <c r="D3" s="9" t="s">
        <v>22</v>
      </c>
      <c r="E3" s="10" t="s">
        <v>23</v>
      </c>
      <c r="F3" s="9" t="s">
        <v>84</v>
      </c>
      <c r="G3" s="9" t="s">
        <v>22</v>
      </c>
      <c r="H3" s="10" t="s">
        <v>23</v>
      </c>
      <c r="I3" s="9" t="s">
        <v>84</v>
      </c>
      <c r="J3" s="2"/>
      <c r="K3" s="2"/>
      <c r="L3" s="2"/>
      <c r="M3" s="2"/>
    </row>
    <row r="4" spans="2:14">
      <c r="B4" s="87"/>
      <c r="C4" s="88" t="s">
        <v>0</v>
      </c>
      <c r="D4" s="89"/>
      <c r="E4" s="89"/>
      <c r="F4" s="90"/>
      <c r="G4" s="91" t="s">
        <v>15</v>
      </c>
      <c r="H4" s="91"/>
      <c r="I4" s="92"/>
      <c r="J4" s="2"/>
      <c r="K4" s="2"/>
      <c r="L4" s="2"/>
      <c r="M4" s="2"/>
    </row>
    <row r="5" spans="2:14">
      <c r="B5" s="93" t="s">
        <v>1</v>
      </c>
      <c r="C5" s="94"/>
      <c r="D5" s="94"/>
      <c r="E5" s="94"/>
      <c r="F5" s="94"/>
      <c r="G5" s="94"/>
      <c r="H5" s="94"/>
      <c r="I5" s="95"/>
      <c r="J5" s="2"/>
      <c r="K5" s="2"/>
      <c r="L5" s="2"/>
      <c r="M5" s="2"/>
    </row>
    <row r="6" spans="2:14">
      <c r="B6" s="5" t="s">
        <v>20</v>
      </c>
      <c r="C6" s="11">
        <v>2675</v>
      </c>
      <c r="D6" s="12">
        <v>504</v>
      </c>
      <c r="E6" s="13">
        <v>2066</v>
      </c>
      <c r="F6" s="13">
        <v>105</v>
      </c>
      <c r="G6" s="39">
        <f>D6/$C6*100</f>
        <v>18.841121495327105</v>
      </c>
      <c r="H6" s="40">
        <f t="shared" ref="G6:I10" si="0">E6/$C6*100</f>
        <v>77.233644859813083</v>
      </c>
      <c r="I6" s="40">
        <f t="shared" si="0"/>
        <v>3.9252336448598131</v>
      </c>
      <c r="J6" s="42"/>
      <c r="K6" s="2"/>
      <c r="L6" s="2"/>
      <c r="M6" s="2"/>
    </row>
    <row r="7" spans="2:14">
      <c r="B7" s="6" t="s">
        <v>18</v>
      </c>
      <c r="C7" s="14">
        <v>1732</v>
      </c>
      <c r="D7" s="15">
        <v>258</v>
      </c>
      <c r="E7" s="16">
        <v>1436</v>
      </c>
      <c r="F7" s="16">
        <v>38</v>
      </c>
      <c r="G7" s="35">
        <f t="shared" si="0"/>
        <v>14.896073903002311</v>
      </c>
      <c r="H7" s="35">
        <f t="shared" si="0"/>
        <v>82.909930715935332</v>
      </c>
      <c r="I7" s="35">
        <f t="shared" si="0"/>
        <v>2.1939953810623556</v>
      </c>
      <c r="J7" s="42"/>
      <c r="K7" s="2"/>
      <c r="L7" s="2"/>
      <c r="M7" s="2"/>
    </row>
    <row r="8" spans="2:14">
      <c r="B8" s="6" t="s">
        <v>19</v>
      </c>
      <c r="C8" s="14">
        <v>5412</v>
      </c>
      <c r="D8" s="15">
        <v>558</v>
      </c>
      <c r="E8" s="16">
        <v>4745</v>
      </c>
      <c r="F8" s="16">
        <v>109</v>
      </c>
      <c r="G8" s="35">
        <f t="shared" si="0"/>
        <v>10.310421286031042</v>
      </c>
      <c r="H8" s="35">
        <f t="shared" si="0"/>
        <v>87.67553584626755</v>
      </c>
      <c r="I8" s="35">
        <f t="shared" si="0"/>
        <v>2.0140428677014044</v>
      </c>
      <c r="J8" s="42"/>
      <c r="K8" s="2"/>
      <c r="L8" s="2"/>
      <c r="M8" s="2"/>
    </row>
    <row r="9" spans="2:14">
      <c r="B9" s="6" t="s">
        <v>25</v>
      </c>
      <c r="C9" s="14">
        <v>93071</v>
      </c>
      <c r="D9" s="15">
        <v>3623</v>
      </c>
      <c r="E9" s="16">
        <v>59992</v>
      </c>
      <c r="F9" s="16">
        <v>29456</v>
      </c>
      <c r="G9" s="35">
        <f t="shared" si="0"/>
        <v>3.8927270578375648</v>
      </c>
      <c r="H9" s="35">
        <f t="shared" si="0"/>
        <v>64.458316768918351</v>
      </c>
      <c r="I9" s="35">
        <f t="shared" si="0"/>
        <v>31.648956173244081</v>
      </c>
      <c r="J9" s="42"/>
    </row>
    <row r="10" spans="2:14">
      <c r="B10" s="7" t="s">
        <v>17</v>
      </c>
      <c r="C10" s="17">
        <v>102890</v>
      </c>
      <c r="D10" s="18">
        <v>4943</v>
      </c>
      <c r="E10" s="17">
        <v>68239</v>
      </c>
      <c r="F10" s="17">
        <v>29708</v>
      </c>
      <c r="G10" s="36">
        <f t="shared" si="0"/>
        <v>4.8041597822917677</v>
      </c>
      <c r="H10" s="36">
        <f t="shared" si="0"/>
        <v>66.32228593643697</v>
      </c>
      <c r="I10" s="36">
        <f t="shared" si="0"/>
        <v>28.873554281271264</v>
      </c>
      <c r="J10" s="42"/>
    </row>
    <row r="11" spans="2:14">
      <c r="B11" s="96" t="s">
        <v>2</v>
      </c>
      <c r="C11" s="97"/>
      <c r="D11" s="97"/>
      <c r="E11" s="97"/>
      <c r="F11" s="97"/>
      <c r="G11" s="97"/>
      <c r="H11" s="97"/>
      <c r="I11" s="98"/>
      <c r="J11" s="42"/>
    </row>
    <row r="12" spans="2:14">
      <c r="B12" s="5" t="s">
        <v>20</v>
      </c>
      <c r="C12" s="19">
        <v>2217</v>
      </c>
      <c r="D12" s="26">
        <v>391</v>
      </c>
      <c r="E12" s="20">
        <v>1755</v>
      </c>
      <c r="F12" s="20">
        <v>71</v>
      </c>
      <c r="G12" s="39">
        <f t="shared" ref="G12:I16" si="1">D12/$C12*100</f>
        <v>17.636445647271088</v>
      </c>
      <c r="H12" s="40">
        <f t="shared" si="1"/>
        <v>79.16102841677943</v>
      </c>
      <c r="I12" s="40">
        <f t="shared" si="1"/>
        <v>3.2025259359494815</v>
      </c>
      <c r="J12" s="42"/>
    </row>
    <row r="13" spans="2:14">
      <c r="B13" s="6" t="s">
        <v>18</v>
      </c>
      <c r="C13" s="21">
        <v>2466</v>
      </c>
      <c r="D13" s="22">
        <v>289</v>
      </c>
      <c r="E13" s="23">
        <v>2126</v>
      </c>
      <c r="F13" s="23">
        <v>51</v>
      </c>
      <c r="G13" s="35">
        <f t="shared" si="1"/>
        <v>11.719383617193836</v>
      </c>
      <c r="H13" s="35">
        <f t="shared" si="1"/>
        <v>86.212489862124897</v>
      </c>
      <c r="I13" s="35">
        <f t="shared" si="1"/>
        <v>2.0681265206812651</v>
      </c>
      <c r="J13" s="42"/>
    </row>
    <row r="14" spans="2:14">
      <c r="B14" s="6" t="s">
        <v>19</v>
      </c>
      <c r="C14" s="21">
        <v>5674</v>
      </c>
      <c r="D14" s="22">
        <v>482</v>
      </c>
      <c r="E14" s="23">
        <v>5116</v>
      </c>
      <c r="F14" s="23">
        <v>76</v>
      </c>
      <c r="G14" s="35">
        <f t="shared" si="1"/>
        <v>8.494888967218893</v>
      </c>
      <c r="H14" s="35">
        <f t="shared" si="1"/>
        <v>90.165667959111744</v>
      </c>
      <c r="I14" s="35">
        <f t="shared" si="1"/>
        <v>1.339443073669369</v>
      </c>
      <c r="J14" s="42"/>
    </row>
    <row r="15" spans="2:14">
      <c r="B15" s="6" t="s">
        <v>25</v>
      </c>
      <c r="C15" s="21">
        <v>100000</v>
      </c>
      <c r="D15" s="22">
        <v>3722</v>
      </c>
      <c r="E15" s="23">
        <v>44810</v>
      </c>
      <c r="F15" s="23">
        <v>51468</v>
      </c>
      <c r="G15" s="35">
        <f t="shared" si="1"/>
        <v>3.7220000000000004</v>
      </c>
      <c r="H15" s="35">
        <f t="shared" si="1"/>
        <v>44.81</v>
      </c>
      <c r="I15" s="35">
        <f t="shared" si="1"/>
        <v>51.468000000000004</v>
      </c>
      <c r="J15" s="42"/>
    </row>
    <row r="16" spans="2:14">
      <c r="B16" s="7" t="s">
        <v>17</v>
      </c>
      <c r="C16" s="24">
        <v>110357</v>
      </c>
      <c r="D16" s="27">
        <v>4884</v>
      </c>
      <c r="E16" s="21">
        <v>53807</v>
      </c>
      <c r="F16" s="21">
        <v>51666</v>
      </c>
      <c r="G16" s="35">
        <f t="shared" si="1"/>
        <v>4.4256367969408377</v>
      </c>
      <c r="H16" s="35">
        <f t="shared" si="1"/>
        <v>48.757215219696079</v>
      </c>
      <c r="I16" s="35">
        <f t="shared" si="1"/>
        <v>46.817147983363085</v>
      </c>
      <c r="J16" s="42"/>
    </row>
    <row r="17" spans="2:10">
      <c r="B17" s="84" t="s">
        <v>3</v>
      </c>
      <c r="C17" s="84"/>
      <c r="D17" s="84"/>
      <c r="E17" s="84"/>
      <c r="F17" s="84"/>
      <c r="G17" s="84"/>
      <c r="H17" s="84"/>
      <c r="I17" s="84"/>
      <c r="J17" s="42"/>
    </row>
    <row r="18" spans="2:10">
      <c r="B18" s="5" t="s">
        <v>20</v>
      </c>
      <c r="C18" s="19">
        <v>1618</v>
      </c>
      <c r="D18" s="22">
        <v>339</v>
      </c>
      <c r="E18" s="23">
        <v>1212</v>
      </c>
      <c r="F18" s="23">
        <v>67</v>
      </c>
      <c r="G18" s="35">
        <f t="shared" ref="G18:I22" si="2">D18/$C18*100</f>
        <v>20.951792336217554</v>
      </c>
      <c r="H18" s="35">
        <f t="shared" si="2"/>
        <v>74.90729295426452</v>
      </c>
      <c r="I18" s="35">
        <f t="shared" si="2"/>
        <v>4.1409147095179231</v>
      </c>
      <c r="J18" s="42"/>
    </row>
    <row r="19" spans="2:10">
      <c r="B19" s="6" t="s">
        <v>18</v>
      </c>
      <c r="C19" s="21">
        <v>386</v>
      </c>
      <c r="D19" s="22">
        <v>59</v>
      </c>
      <c r="E19" s="23">
        <v>318</v>
      </c>
      <c r="F19" s="23">
        <v>9</v>
      </c>
      <c r="G19" s="35">
        <f t="shared" si="2"/>
        <v>15.284974093264248</v>
      </c>
      <c r="H19" s="35">
        <f t="shared" si="2"/>
        <v>82.383419689119179</v>
      </c>
      <c r="I19" s="35">
        <f t="shared" si="2"/>
        <v>2.3316062176165802</v>
      </c>
      <c r="J19" s="42"/>
    </row>
    <row r="20" spans="2:10">
      <c r="B20" s="6" t="s">
        <v>19</v>
      </c>
      <c r="C20" s="21">
        <v>607</v>
      </c>
      <c r="D20" s="22">
        <v>86</v>
      </c>
      <c r="E20" s="23">
        <v>500</v>
      </c>
      <c r="F20" s="23">
        <v>21</v>
      </c>
      <c r="G20" s="35">
        <f t="shared" si="2"/>
        <v>14.168039538714991</v>
      </c>
      <c r="H20" s="35">
        <f t="shared" si="2"/>
        <v>82.372322899505761</v>
      </c>
      <c r="I20" s="35">
        <f t="shared" si="2"/>
        <v>3.4596375617792421</v>
      </c>
      <c r="J20" s="42"/>
    </row>
    <row r="21" spans="2:10">
      <c r="B21" s="6" t="s">
        <v>25</v>
      </c>
      <c r="C21" s="21">
        <v>32465</v>
      </c>
      <c r="D21" s="22">
        <v>1615</v>
      </c>
      <c r="E21" s="23">
        <v>22114</v>
      </c>
      <c r="F21" s="23">
        <v>8736</v>
      </c>
      <c r="G21" s="35">
        <f t="shared" si="2"/>
        <v>4.9745880178653934</v>
      </c>
      <c r="H21" s="35">
        <f t="shared" si="2"/>
        <v>68.116433081780386</v>
      </c>
      <c r="I21" s="35">
        <f t="shared" si="2"/>
        <v>26.908978900354231</v>
      </c>
      <c r="J21" s="42"/>
    </row>
    <row r="22" spans="2:10">
      <c r="B22" s="7" t="s">
        <v>17</v>
      </c>
      <c r="C22" s="24">
        <v>35076</v>
      </c>
      <c r="D22" s="27">
        <v>2099</v>
      </c>
      <c r="E22" s="21">
        <v>24144</v>
      </c>
      <c r="F22" s="21">
        <v>8833</v>
      </c>
      <c r="G22" s="35">
        <f t="shared" si="2"/>
        <v>5.9841487056676934</v>
      </c>
      <c r="H22" s="35">
        <f t="shared" si="2"/>
        <v>68.833390352377705</v>
      </c>
      <c r="I22" s="35">
        <f t="shared" si="2"/>
        <v>25.182460941954616</v>
      </c>
      <c r="J22" s="42"/>
    </row>
    <row r="23" spans="2:10">
      <c r="B23" s="84" t="s">
        <v>4</v>
      </c>
      <c r="C23" s="84"/>
      <c r="D23" s="84"/>
      <c r="E23" s="84"/>
      <c r="F23" s="84"/>
      <c r="G23" s="84"/>
      <c r="H23" s="84"/>
      <c r="I23" s="84"/>
      <c r="J23" s="42"/>
    </row>
    <row r="24" spans="2:10">
      <c r="B24" s="5" t="s">
        <v>20</v>
      </c>
      <c r="C24" s="19">
        <v>864</v>
      </c>
      <c r="D24" s="22">
        <v>120</v>
      </c>
      <c r="E24" s="23">
        <v>714</v>
      </c>
      <c r="F24" s="23">
        <v>30</v>
      </c>
      <c r="G24" s="35">
        <f>D24/$C24*100</f>
        <v>13.888888888888889</v>
      </c>
      <c r="H24" s="35">
        <f t="shared" ref="G24:I28" si="3">E24/$C24*100</f>
        <v>82.638888888888886</v>
      </c>
      <c r="I24" s="35">
        <f t="shared" si="3"/>
        <v>3.4722222222222223</v>
      </c>
      <c r="J24" s="42"/>
    </row>
    <row r="25" spans="2:10">
      <c r="B25" s="6" t="s">
        <v>18</v>
      </c>
      <c r="C25" s="21">
        <v>321</v>
      </c>
      <c r="D25" s="22">
        <v>35</v>
      </c>
      <c r="E25" s="23">
        <v>281</v>
      </c>
      <c r="F25" s="23">
        <v>5</v>
      </c>
      <c r="G25" s="35">
        <f t="shared" si="3"/>
        <v>10.903426791277258</v>
      </c>
      <c r="H25" s="35">
        <f t="shared" si="3"/>
        <v>87.53894080996885</v>
      </c>
      <c r="I25" s="35">
        <f t="shared" si="3"/>
        <v>1.557632398753894</v>
      </c>
      <c r="J25" s="42"/>
    </row>
    <row r="26" spans="2:10">
      <c r="B26" s="6" t="s">
        <v>19</v>
      </c>
      <c r="C26" s="21">
        <v>865</v>
      </c>
      <c r="D26" s="22">
        <v>71</v>
      </c>
      <c r="E26" s="23">
        <v>784</v>
      </c>
      <c r="F26" s="23">
        <v>10</v>
      </c>
      <c r="G26" s="35">
        <f t="shared" si="3"/>
        <v>8.2080924855491322</v>
      </c>
      <c r="H26" s="35">
        <f t="shared" si="3"/>
        <v>90.635838150289018</v>
      </c>
      <c r="I26" s="35">
        <f t="shared" si="3"/>
        <v>1.1560693641618496</v>
      </c>
      <c r="J26" s="42"/>
    </row>
    <row r="27" spans="2:10">
      <c r="B27" s="6" t="s">
        <v>25</v>
      </c>
      <c r="C27" s="21">
        <v>21700</v>
      </c>
      <c r="D27" s="22">
        <v>458</v>
      </c>
      <c r="E27" s="23">
        <v>18832</v>
      </c>
      <c r="F27" s="23">
        <v>2410</v>
      </c>
      <c r="G27" s="35">
        <f t="shared" si="3"/>
        <v>2.1105990783410138</v>
      </c>
      <c r="H27" s="35">
        <f t="shared" si="3"/>
        <v>86.783410138248854</v>
      </c>
      <c r="I27" s="35">
        <f t="shared" si="3"/>
        <v>11.105990783410139</v>
      </c>
      <c r="J27" s="42"/>
    </row>
    <row r="28" spans="2:10">
      <c r="B28" s="7" t="s">
        <v>17</v>
      </c>
      <c r="C28" s="24">
        <v>23750</v>
      </c>
      <c r="D28" s="27">
        <v>684</v>
      </c>
      <c r="E28" s="21">
        <v>20611</v>
      </c>
      <c r="F28" s="21">
        <v>2455</v>
      </c>
      <c r="G28" s="35">
        <f>D28/$C28*100</f>
        <v>2.88</v>
      </c>
      <c r="H28" s="35">
        <f t="shared" si="3"/>
        <v>86.783157894736846</v>
      </c>
      <c r="I28" s="35">
        <f t="shared" si="3"/>
        <v>10.336842105263159</v>
      </c>
      <c r="J28" s="42"/>
    </row>
    <row r="29" spans="2:10">
      <c r="B29" s="84" t="s">
        <v>47</v>
      </c>
      <c r="C29" s="84"/>
      <c r="D29" s="84"/>
      <c r="E29" s="84"/>
      <c r="F29" s="84"/>
      <c r="G29" s="84"/>
      <c r="H29" s="84"/>
      <c r="I29" s="84"/>
      <c r="J29" s="42"/>
    </row>
    <row r="30" spans="2:10">
      <c r="B30" s="5" t="s">
        <v>20</v>
      </c>
      <c r="C30" s="19">
        <v>330</v>
      </c>
      <c r="D30" s="22">
        <v>116</v>
      </c>
      <c r="E30" s="23">
        <v>201</v>
      </c>
      <c r="F30" s="23">
        <v>13</v>
      </c>
      <c r="G30" s="38">
        <f>D30/$C30*100</f>
        <v>35.151515151515149</v>
      </c>
      <c r="H30" s="38">
        <f t="shared" ref="H30:I33" si="4">E30/$C30*100</f>
        <v>60.909090909090914</v>
      </c>
      <c r="I30" s="38">
        <f t="shared" si="4"/>
        <v>3.939393939393939</v>
      </c>
      <c r="J30" s="42"/>
    </row>
    <row r="31" spans="2:10">
      <c r="B31" s="6" t="s">
        <v>18</v>
      </c>
      <c r="C31" s="21">
        <v>96</v>
      </c>
      <c r="D31" s="27" t="s">
        <v>40</v>
      </c>
      <c r="E31" s="21">
        <v>66</v>
      </c>
      <c r="F31" s="21" t="s">
        <v>40</v>
      </c>
      <c r="G31" s="38" t="s">
        <v>40</v>
      </c>
      <c r="H31" s="38">
        <f t="shared" si="4"/>
        <v>68.75</v>
      </c>
      <c r="I31" s="38" t="s">
        <v>40</v>
      </c>
      <c r="J31" s="42"/>
    </row>
    <row r="32" spans="2:10">
      <c r="B32" s="6" t="s">
        <v>19</v>
      </c>
      <c r="C32" s="21">
        <v>64</v>
      </c>
      <c r="D32" s="22" t="s">
        <v>40</v>
      </c>
      <c r="E32" s="23">
        <v>52</v>
      </c>
      <c r="F32" s="23" t="s">
        <v>40</v>
      </c>
      <c r="G32" s="38" t="s">
        <v>40</v>
      </c>
      <c r="H32" s="38">
        <f t="shared" si="4"/>
        <v>81.25</v>
      </c>
      <c r="I32" s="38" t="s">
        <v>40</v>
      </c>
      <c r="J32" s="42"/>
    </row>
    <row r="33" spans="2:10">
      <c r="B33" s="6" t="s">
        <v>25</v>
      </c>
      <c r="C33" s="21">
        <v>5573</v>
      </c>
      <c r="D33" s="22">
        <v>214</v>
      </c>
      <c r="E33" s="23">
        <v>3629</v>
      </c>
      <c r="F33" s="23">
        <v>1730</v>
      </c>
      <c r="G33" s="38">
        <f t="shared" ref="G33:I34" si="5">D33/$C33*100</f>
        <v>3.8399425802978651</v>
      </c>
      <c r="H33" s="38">
        <f t="shared" si="4"/>
        <v>65.117530952808181</v>
      </c>
      <c r="I33" s="38">
        <f t="shared" si="4"/>
        <v>31.042526466893953</v>
      </c>
      <c r="J33" s="42"/>
    </row>
    <row r="34" spans="2:10">
      <c r="B34" s="7" t="s">
        <v>17</v>
      </c>
      <c r="C34" s="21">
        <v>6063</v>
      </c>
      <c r="D34" s="21">
        <v>368</v>
      </c>
      <c r="E34" s="21">
        <v>3948</v>
      </c>
      <c r="F34" s="21">
        <v>1747</v>
      </c>
      <c r="G34" s="35">
        <f t="shared" si="5"/>
        <v>6.0696025070097308</v>
      </c>
      <c r="H34" s="35">
        <f t="shared" si="5"/>
        <v>65.116279069767444</v>
      </c>
      <c r="I34" s="35">
        <f t="shared" si="5"/>
        <v>28.81411842322283</v>
      </c>
      <c r="J34" s="42"/>
    </row>
    <row r="35" spans="2:10">
      <c r="B35" s="84" t="s">
        <v>5</v>
      </c>
      <c r="C35" s="84"/>
      <c r="D35" s="84"/>
      <c r="E35" s="84"/>
      <c r="F35" s="84"/>
      <c r="G35" s="84"/>
      <c r="H35" s="84"/>
      <c r="I35" s="84"/>
      <c r="J35" s="42"/>
    </row>
    <row r="36" spans="2:10">
      <c r="B36" s="5" t="s">
        <v>20</v>
      </c>
      <c r="C36" s="19">
        <v>1248</v>
      </c>
      <c r="D36" s="22">
        <v>655</v>
      </c>
      <c r="E36" s="23">
        <v>479</v>
      </c>
      <c r="F36" s="23">
        <v>114</v>
      </c>
      <c r="G36" s="35">
        <f t="shared" ref="G36:I40" si="6">D36/$C36*100</f>
        <v>52.483974358974365</v>
      </c>
      <c r="H36" s="35">
        <f t="shared" si="6"/>
        <v>38.381410256410255</v>
      </c>
      <c r="I36" s="35">
        <f t="shared" si="6"/>
        <v>9.1346153846153832</v>
      </c>
      <c r="J36" s="42"/>
    </row>
    <row r="37" spans="2:10">
      <c r="B37" s="6" t="s">
        <v>18</v>
      </c>
      <c r="C37" s="21">
        <v>138</v>
      </c>
      <c r="D37" s="22">
        <v>43</v>
      </c>
      <c r="E37" s="23">
        <v>84</v>
      </c>
      <c r="F37" s="23">
        <v>11</v>
      </c>
      <c r="G37" s="35">
        <f t="shared" si="6"/>
        <v>31.159420289855071</v>
      </c>
      <c r="H37" s="35">
        <f t="shared" si="6"/>
        <v>60.869565217391312</v>
      </c>
      <c r="I37" s="35">
        <f t="shared" si="6"/>
        <v>7.9710144927536222</v>
      </c>
      <c r="J37" s="42"/>
    </row>
    <row r="38" spans="2:10">
      <c r="B38" s="6" t="s">
        <v>19</v>
      </c>
      <c r="C38" s="21">
        <v>181</v>
      </c>
      <c r="D38" s="22">
        <v>41</v>
      </c>
      <c r="E38" s="23">
        <v>123</v>
      </c>
      <c r="F38" s="23">
        <v>17</v>
      </c>
      <c r="G38" s="35">
        <f t="shared" si="6"/>
        <v>22.651933701657459</v>
      </c>
      <c r="H38" s="35">
        <f t="shared" si="6"/>
        <v>67.95580110497238</v>
      </c>
      <c r="I38" s="35">
        <f t="shared" si="6"/>
        <v>9.3922651933701662</v>
      </c>
      <c r="J38" s="42"/>
    </row>
    <row r="39" spans="2:10">
      <c r="B39" s="6" t="s">
        <v>25</v>
      </c>
      <c r="C39" s="21">
        <v>16550</v>
      </c>
      <c r="D39" s="22">
        <v>734</v>
      </c>
      <c r="E39" s="23">
        <v>9532</v>
      </c>
      <c r="F39" s="23">
        <v>6284</v>
      </c>
      <c r="G39" s="35">
        <f t="shared" si="6"/>
        <v>4.4350453172205437</v>
      </c>
      <c r="H39" s="35">
        <f t="shared" si="6"/>
        <v>57.595166163141997</v>
      </c>
      <c r="I39" s="35">
        <f t="shared" si="6"/>
        <v>37.969788519637461</v>
      </c>
      <c r="J39" s="42"/>
    </row>
    <row r="40" spans="2:10">
      <c r="B40" s="7" t="s">
        <v>17</v>
      </c>
      <c r="C40" s="24">
        <v>18117</v>
      </c>
      <c r="D40" s="27">
        <v>1473</v>
      </c>
      <c r="E40" s="21">
        <v>10218</v>
      </c>
      <c r="F40" s="21">
        <v>6426</v>
      </c>
      <c r="G40" s="35">
        <f t="shared" si="6"/>
        <v>8.1304851796655075</v>
      </c>
      <c r="H40" s="35">
        <f t="shared" si="6"/>
        <v>56.400066236131806</v>
      </c>
      <c r="I40" s="35">
        <f t="shared" si="6"/>
        <v>35.469448584202681</v>
      </c>
      <c r="J40" s="42"/>
    </row>
    <row r="41" spans="2:10">
      <c r="B41" s="84" t="s">
        <v>6</v>
      </c>
      <c r="C41" s="84"/>
      <c r="D41" s="84"/>
      <c r="E41" s="84"/>
      <c r="F41" s="84"/>
      <c r="G41" s="84"/>
      <c r="H41" s="84"/>
      <c r="I41" s="84"/>
      <c r="J41" s="42"/>
    </row>
    <row r="42" spans="2:10">
      <c r="B42" s="5" t="s">
        <v>20</v>
      </c>
      <c r="C42" s="19">
        <v>2604</v>
      </c>
      <c r="D42" s="22">
        <v>687</v>
      </c>
      <c r="E42" s="23">
        <v>1856</v>
      </c>
      <c r="F42" s="23">
        <v>61</v>
      </c>
      <c r="G42" s="35">
        <f t="shared" ref="G42:I46" si="7">D42/$C42*100</f>
        <v>26.382488479262673</v>
      </c>
      <c r="H42" s="35">
        <f t="shared" si="7"/>
        <v>71.274961597542244</v>
      </c>
      <c r="I42" s="35">
        <f t="shared" si="7"/>
        <v>2.3425499231950848</v>
      </c>
      <c r="J42" s="42"/>
    </row>
    <row r="43" spans="2:10">
      <c r="B43" s="6" t="s">
        <v>18</v>
      </c>
      <c r="C43" s="21">
        <v>931</v>
      </c>
      <c r="D43" s="22">
        <v>225</v>
      </c>
      <c r="E43" s="23">
        <v>687</v>
      </c>
      <c r="F43" s="23">
        <v>19</v>
      </c>
      <c r="G43" s="35">
        <f t="shared" si="7"/>
        <v>24.167561761546725</v>
      </c>
      <c r="H43" s="35">
        <f t="shared" si="7"/>
        <v>73.791621911922661</v>
      </c>
      <c r="I43" s="35">
        <f t="shared" si="7"/>
        <v>2.0408163265306123</v>
      </c>
      <c r="J43" s="42"/>
    </row>
    <row r="44" spans="2:10">
      <c r="B44" s="6" t="s">
        <v>19</v>
      </c>
      <c r="C44" s="21">
        <v>1110</v>
      </c>
      <c r="D44" s="22">
        <v>195</v>
      </c>
      <c r="E44" s="23">
        <v>892</v>
      </c>
      <c r="F44" s="23">
        <v>23</v>
      </c>
      <c r="G44" s="35">
        <f t="shared" si="7"/>
        <v>17.567567567567568</v>
      </c>
      <c r="H44" s="35">
        <f t="shared" si="7"/>
        <v>80.36036036036036</v>
      </c>
      <c r="I44" s="35">
        <f t="shared" si="7"/>
        <v>2.0720720720720722</v>
      </c>
      <c r="J44" s="42"/>
    </row>
    <row r="45" spans="2:10">
      <c r="B45" s="6" t="s">
        <v>25</v>
      </c>
      <c r="C45" s="21">
        <v>51401</v>
      </c>
      <c r="D45" s="22">
        <v>4123</v>
      </c>
      <c r="E45" s="23">
        <v>34565</v>
      </c>
      <c r="F45" s="23">
        <v>12713</v>
      </c>
      <c r="G45" s="35">
        <f t="shared" si="7"/>
        <v>8.0212447228653136</v>
      </c>
      <c r="H45" s="35">
        <f t="shared" si="7"/>
        <v>67.245773428532516</v>
      </c>
      <c r="I45" s="35">
        <f t="shared" si="7"/>
        <v>24.732981848602169</v>
      </c>
      <c r="J45" s="42"/>
    </row>
    <row r="46" spans="2:10">
      <c r="B46" s="7" t="s">
        <v>17</v>
      </c>
      <c r="C46" s="24">
        <v>56046</v>
      </c>
      <c r="D46" s="27">
        <v>5230</v>
      </c>
      <c r="E46" s="21">
        <v>38000</v>
      </c>
      <c r="F46" s="21">
        <v>12816</v>
      </c>
      <c r="G46" s="35">
        <f t="shared" si="7"/>
        <v>9.3316204546265578</v>
      </c>
      <c r="H46" s="35">
        <f t="shared" si="7"/>
        <v>67.801448809906148</v>
      </c>
      <c r="I46" s="35">
        <f t="shared" si="7"/>
        <v>22.866930735467296</v>
      </c>
      <c r="J46" s="42"/>
    </row>
    <row r="47" spans="2:10">
      <c r="B47" s="84" t="s">
        <v>7</v>
      </c>
      <c r="C47" s="84"/>
      <c r="D47" s="84"/>
      <c r="E47" s="84"/>
      <c r="F47" s="84"/>
      <c r="G47" s="84"/>
      <c r="H47" s="84"/>
      <c r="I47" s="84"/>
      <c r="J47" s="42"/>
    </row>
    <row r="48" spans="2:10">
      <c r="B48" s="5" t="s">
        <v>20</v>
      </c>
      <c r="C48" s="19">
        <v>467</v>
      </c>
      <c r="D48" s="22">
        <v>156</v>
      </c>
      <c r="E48" s="23">
        <v>290</v>
      </c>
      <c r="F48" s="23">
        <v>21</v>
      </c>
      <c r="G48" s="35">
        <f t="shared" ref="G48:I52" si="8">D48/$C48*100</f>
        <v>33.404710920770881</v>
      </c>
      <c r="H48" s="35">
        <f t="shared" si="8"/>
        <v>62.098501070663815</v>
      </c>
      <c r="I48" s="35">
        <f t="shared" si="8"/>
        <v>4.4967880085653107</v>
      </c>
      <c r="J48" s="42"/>
    </row>
    <row r="49" spans="2:10">
      <c r="B49" s="6" t="s">
        <v>18</v>
      </c>
      <c r="C49" s="21">
        <v>363</v>
      </c>
      <c r="D49" s="22" t="s">
        <v>40</v>
      </c>
      <c r="E49" s="23">
        <v>285</v>
      </c>
      <c r="F49" s="23" t="s">
        <v>40</v>
      </c>
      <c r="G49" s="35" t="s">
        <v>40</v>
      </c>
      <c r="H49" s="35">
        <f t="shared" si="8"/>
        <v>78.512396694214885</v>
      </c>
      <c r="I49" s="35" t="s">
        <v>40</v>
      </c>
      <c r="J49" s="42"/>
    </row>
    <row r="50" spans="2:10">
      <c r="B50" s="6" t="s">
        <v>19</v>
      </c>
      <c r="C50" s="21">
        <v>492</v>
      </c>
      <c r="D50" s="22" t="s">
        <v>40</v>
      </c>
      <c r="E50" s="23">
        <v>437</v>
      </c>
      <c r="F50" s="23" t="s">
        <v>40</v>
      </c>
      <c r="G50" s="35" t="s">
        <v>40</v>
      </c>
      <c r="H50" s="35">
        <f t="shared" si="8"/>
        <v>88.821138211382106</v>
      </c>
      <c r="I50" s="35" t="s">
        <v>40</v>
      </c>
      <c r="J50" s="42"/>
    </row>
    <row r="51" spans="2:10">
      <c r="B51" s="6" t="s">
        <v>25</v>
      </c>
      <c r="C51" s="21">
        <v>12033</v>
      </c>
      <c r="D51" s="22">
        <v>352</v>
      </c>
      <c r="E51" s="23">
        <v>10323</v>
      </c>
      <c r="F51" s="23">
        <v>1358</v>
      </c>
      <c r="G51" s="35">
        <f t="shared" si="8"/>
        <v>2.9252887891631345</v>
      </c>
      <c r="H51" s="35">
        <f t="shared" si="8"/>
        <v>85.789080029917727</v>
      </c>
      <c r="I51" s="35">
        <f t="shared" si="8"/>
        <v>11.28563118091914</v>
      </c>
      <c r="J51" s="42"/>
    </row>
    <row r="52" spans="2:10">
      <c r="B52" s="7" t="s">
        <v>17</v>
      </c>
      <c r="C52" s="21">
        <v>13355</v>
      </c>
      <c r="D52" s="21">
        <v>626</v>
      </c>
      <c r="E52" s="21">
        <v>11335</v>
      </c>
      <c r="F52" s="21">
        <v>1394</v>
      </c>
      <c r="G52" s="35">
        <f t="shared" si="8"/>
        <v>4.6873830026207406</v>
      </c>
      <c r="H52" s="35">
        <f t="shared" si="8"/>
        <v>84.874578809434666</v>
      </c>
      <c r="I52" s="35">
        <f t="shared" si="8"/>
        <v>10.43803818794459</v>
      </c>
      <c r="J52" s="42"/>
    </row>
    <row r="53" spans="2:10">
      <c r="B53" s="84" t="s">
        <v>8</v>
      </c>
      <c r="C53" s="84"/>
      <c r="D53" s="84"/>
      <c r="E53" s="84"/>
      <c r="F53" s="84"/>
      <c r="G53" s="84"/>
      <c r="H53" s="84"/>
      <c r="I53" s="84"/>
      <c r="J53" s="42"/>
    </row>
    <row r="54" spans="2:10">
      <c r="B54" s="5" t="s">
        <v>20</v>
      </c>
      <c r="C54" s="19">
        <v>2610</v>
      </c>
      <c r="D54" s="22">
        <v>563</v>
      </c>
      <c r="E54" s="23">
        <v>1991</v>
      </c>
      <c r="F54" s="23">
        <v>56</v>
      </c>
      <c r="G54" s="35">
        <f t="shared" ref="G54:I58" si="9">D54/$C54*100</f>
        <v>21.57088122605364</v>
      </c>
      <c r="H54" s="35">
        <f t="shared" si="9"/>
        <v>76.283524904214559</v>
      </c>
      <c r="I54" s="35">
        <f t="shared" si="9"/>
        <v>2.1455938697318007</v>
      </c>
      <c r="J54" s="42"/>
    </row>
    <row r="55" spans="2:10">
      <c r="B55" s="6" t="s">
        <v>18</v>
      </c>
      <c r="C55" s="21">
        <v>1017</v>
      </c>
      <c r="D55" s="22">
        <v>132</v>
      </c>
      <c r="E55" s="23">
        <v>872</v>
      </c>
      <c r="F55" s="23">
        <v>13</v>
      </c>
      <c r="G55" s="35">
        <f t="shared" si="9"/>
        <v>12.979351032448378</v>
      </c>
      <c r="H55" s="35">
        <f t="shared" si="9"/>
        <v>85.742379547689282</v>
      </c>
      <c r="I55" s="35">
        <f t="shared" si="9"/>
        <v>1.2782694198623401</v>
      </c>
      <c r="J55" s="42"/>
    </row>
    <row r="56" spans="2:10">
      <c r="B56" s="6" t="s">
        <v>19</v>
      </c>
      <c r="C56" s="21">
        <v>2571</v>
      </c>
      <c r="D56" s="22">
        <v>206</v>
      </c>
      <c r="E56" s="23">
        <v>2323</v>
      </c>
      <c r="F56" s="23">
        <v>42</v>
      </c>
      <c r="G56" s="35">
        <f t="shared" si="9"/>
        <v>8.0124465188642553</v>
      </c>
      <c r="H56" s="35">
        <f t="shared" si="9"/>
        <v>90.353947880202256</v>
      </c>
      <c r="I56" s="35">
        <f t="shared" si="9"/>
        <v>1.6336056009334889</v>
      </c>
      <c r="J56" s="42"/>
    </row>
    <row r="57" spans="2:10">
      <c r="B57" s="6" t="s">
        <v>25</v>
      </c>
      <c r="C57" s="21">
        <v>58940</v>
      </c>
      <c r="D57" s="22">
        <v>1641</v>
      </c>
      <c r="E57" s="23">
        <v>39269</v>
      </c>
      <c r="F57" s="23">
        <v>18030</v>
      </c>
      <c r="G57" s="35">
        <f t="shared" si="9"/>
        <v>2.784187309127927</v>
      </c>
      <c r="H57" s="35">
        <f t="shared" si="9"/>
        <v>66.625381744146594</v>
      </c>
      <c r="I57" s="35">
        <f t="shared" si="9"/>
        <v>30.590430946725483</v>
      </c>
      <c r="J57" s="42"/>
    </row>
    <row r="58" spans="2:10">
      <c r="B58" s="7" t="s">
        <v>17</v>
      </c>
      <c r="C58" s="21">
        <v>65138</v>
      </c>
      <c r="D58" s="21">
        <v>2542</v>
      </c>
      <c r="E58" s="21">
        <v>44455</v>
      </c>
      <c r="F58" s="21">
        <v>18141</v>
      </c>
      <c r="G58" s="35">
        <f t="shared" si="9"/>
        <v>3.9024839571371555</v>
      </c>
      <c r="H58" s="35">
        <f t="shared" si="9"/>
        <v>68.247413184316372</v>
      </c>
      <c r="I58" s="35">
        <f t="shared" si="9"/>
        <v>27.850102858546471</v>
      </c>
      <c r="J58" s="42"/>
    </row>
    <row r="59" spans="2:10">
      <c r="B59" s="84" t="s">
        <v>35</v>
      </c>
      <c r="C59" s="84"/>
      <c r="D59" s="84"/>
      <c r="E59" s="84"/>
      <c r="F59" s="84"/>
      <c r="G59" s="84"/>
      <c r="H59" s="84"/>
      <c r="I59" s="84"/>
      <c r="J59" s="42"/>
    </row>
    <row r="60" spans="2:10">
      <c r="B60" s="5" t="s">
        <v>20</v>
      </c>
      <c r="C60" s="19">
        <v>6901</v>
      </c>
      <c r="D60" s="28">
        <v>1040</v>
      </c>
      <c r="E60" s="29">
        <v>5769</v>
      </c>
      <c r="F60" s="29">
        <v>92</v>
      </c>
      <c r="G60" s="35">
        <f t="shared" ref="G60:I64" si="10">D60/$C60*100</f>
        <v>15.070279669613099</v>
      </c>
      <c r="H60" s="35">
        <f t="shared" si="10"/>
        <v>83.596580205767282</v>
      </c>
      <c r="I60" s="35">
        <f t="shared" si="10"/>
        <v>1.3331401246196204</v>
      </c>
      <c r="J60" s="42"/>
    </row>
    <row r="61" spans="2:10">
      <c r="B61" s="6" t="s">
        <v>18</v>
      </c>
      <c r="C61" s="21">
        <v>2260</v>
      </c>
      <c r="D61" s="22">
        <v>247</v>
      </c>
      <c r="E61" s="23">
        <v>1998</v>
      </c>
      <c r="F61" s="23">
        <v>15</v>
      </c>
      <c r="G61" s="35">
        <f t="shared" si="10"/>
        <v>10.929203539823009</v>
      </c>
      <c r="H61" s="35">
        <f t="shared" si="10"/>
        <v>88.407079646017692</v>
      </c>
      <c r="I61" s="35">
        <f t="shared" si="10"/>
        <v>0.66371681415929207</v>
      </c>
      <c r="J61" s="42"/>
    </row>
    <row r="62" spans="2:10">
      <c r="B62" s="6" t="s">
        <v>19</v>
      </c>
      <c r="C62" s="21">
        <v>1953</v>
      </c>
      <c r="D62" s="22">
        <v>207</v>
      </c>
      <c r="E62" s="23">
        <v>1726</v>
      </c>
      <c r="F62" s="23">
        <v>20</v>
      </c>
      <c r="G62" s="35">
        <f t="shared" si="10"/>
        <v>10.599078341013826</v>
      </c>
      <c r="H62" s="35">
        <f t="shared" si="10"/>
        <v>88.376856118791608</v>
      </c>
      <c r="I62" s="35">
        <f t="shared" si="10"/>
        <v>1.0240655401945724</v>
      </c>
      <c r="J62" s="42"/>
    </row>
    <row r="63" spans="2:10">
      <c r="B63" s="6" t="s">
        <v>25</v>
      </c>
      <c r="C63" s="21">
        <v>119608</v>
      </c>
      <c r="D63" s="22">
        <v>5698</v>
      </c>
      <c r="E63" s="23">
        <v>83215</v>
      </c>
      <c r="F63" s="23">
        <v>30695</v>
      </c>
      <c r="G63" s="35">
        <f t="shared" si="10"/>
        <v>4.7638953916126017</v>
      </c>
      <c r="H63" s="35">
        <f t="shared" si="10"/>
        <v>69.573105477894458</v>
      </c>
      <c r="I63" s="35">
        <f t="shared" si="10"/>
        <v>25.662999130492942</v>
      </c>
      <c r="J63" s="42"/>
    </row>
    <row r="64" spans="2:10">
      <c r="B64" s="7" t="s">
        <v>17</v>
      </c>
      <c r="C64" s="24">
        <v>130722</v>
      </c>
      <c r="D64" s="27">
        <v>7192</v>
      </c>
      <c r="E64" s="21">
        <v>92708</v>
      </c>
      <c r="F64" s="21">
        <v>30822</v>
      </c>
      <c r="G64" s="35">
        <f t="shared" si="10"/>
        <v>5.5017518091828466</v>
      </c>
      <c r="H64" s="35">
        <f t="shared" si="10"/>
        <v>70.919967564755737</v>
      </c>
      <c r="I64" s="35">
        <f t="shared" si="10"/>
        <v>23.578280626061414</v>
      </c>
      <c r="J64" s="42"/>
    </row>
    <row r="65" spans="2:10">
      <c r="B65" s="84" t="s">
        <v>9</v>
      </c>
      <c r="C65" s="84"/>
      <c r="D65" s="84"/>
      <c r="E65" s="84"/>
      <c r="F65" s="84"/>
      <c r="G65" s="84"/>
      <c r="H65" s="84"/>
      <c r="I65" s="84"/>
      <c r="J65" s="42"/>
    </row>
    <row r="66" spans="2:10">
      <c r="B66" s="5" t="s">
        <v>20</v>
      </c>
      <c r="C66" s="19">
        <v>1238</v>
      </c>
      <c r="D66" s="28">
        <v>204</v>
      </c>
      <c r="E66" s="29">
        <v>1010</v>
      </c>
      <c r="F66" s="29">
        <v>24</v>
      </c>
      <c r="G66" s="35">
        <f t="shared" ref="G66:I70" si="11">D66/$C66*100</f>
        <v>16.478190630048463</v>
      </c>
      <c r="H66" s="35">
        <f t="shared" si="11"/>
        <v>81.583198707592899</v>
      </c>
      <c r="I66" s="35">
        <f t="shared" si="11"/>
        <v>1.938610662358643</v>
      </c>
      <c r="J66" s="42"/>
    </row>
    <row r="67" spans="2:10">
      <c r="B67" s="6" t="s">
        <v>18</v>
      </c>
      <c r="C67" s="21">
        <v>458</v>
      </c>
      <c r="D67" s="22">
        <v>65</v>
      </c>
      <c r="E67" s="23">
        <v>384</v>
      </c>
      <c r="F67" s="23">
        <v>9</v>
      </c>
      <c r="G67" s="35">
        <f t="shared" si="11"/>
        <v>14.192139737991265</v>
      </c>
      <c r="H67" s="35">
        <f t="shared" si="11"/>
        <v>83.842794759825324</v>
      </c>
      <c r="I67" s="35">
        <f t="shared" si="11"/>
        <v>1.9650655021834063</v>
      </c>
      <c r="J67" s="42"/>
    </row>
    <row r="68" spans="2:10">
      <c r="B68" s="6" t="s">
        <v>19</v>
      </c>
      <c r="C68" s="21">
        <v>852</v>
      </c>
      <c r="D68" s="22">
        <v>82</v>
      </c>
      <c r="E68" s="23">
        <v>751</v>
      </c>
      <c r="F68" s="23">
        <v>19</v>
      </c>
      <c r="G68" s="35">
        <f t="shared" si="11"/>
        <v>9.624413145539906</v>
      </c>
      <c r="H68" s="35">
        <f t="shared" si="11"/>
        <v>88.145539906103281</v>
      </c>
      <c r="I68" s="35">
        <f t="shared" si="11"/>
        <v>2.2300469483568075</v>
      </c>
      <c r="J68" s="42"/>
    </row>
    <row r="69" spans="2:10">
      <c r="B69" s="6" t="s">
        <v>25</v>
      </c>
      <c r="C69" s="21">
        <v>32117</v>
      </c>
      <c r="D69" s="30">
        <v>1189</v>
      </c>
      <c r="E69" s="31">
        <v>23180</v>
      </c>
      <c r="F69" s="31">
        <v>7748</v>
      </c>
      <c r="G69" s="35">
        <f t="shared" si="11"/>
        <v>3.7020892362300342</v>
      </c>
      <c r="H69" s="35">
        <f t="shared" si="11"/>
        <v>72.173615219354232</v>
      </c>
      <c r="I69" s="35">
        <f t="shared" si="11"/>
        <v>24.12429554441573</v>
      </c>
      <c r="J69" s="42"/>
    </row>
    <row r="70" spans="2:10">
      <c r="B70" s="7" t="s">
        <v>17</v>
      </c>
      <c r="C70" s="24">
        <v>34665</v>
      </c>
      <c r="D70" s="27">
        <v>1540</v>
      </c>
      <c r="E70" s="21">
        <v>25325</v>
      </c>
      <c r="F70" s="21">
        <v>7800</v>
      </c>
      <c r="G70" s="35">
        <f>D70/$C70*100</f>
        <v>4.442521275061301</v>
      </c>
      <c r="H70" s="35">
        <f t="shared" si="11"/>
        <v>73.056396942160688</v>
      </c>
      <c r="I70" s="35">
        <f t="shared" si="11"/>
        <v>22.501081782778019</v>
      </c>
      <c r="J70" s="42"/>
    </row>
    <row r="71" spans="2:10">
      <c r="B71" s="84" t="s">
        <v>48</v>
      </c>
      <c r="C71" s="84"/>
      <c r="D71" s="84"/>
      <c r="E71" s="84"/>
      <c r="F71" s="84"/>
      <c r="G71" s="84"/>
      <c r="H71" s="84"/>
      <c r="I71" s="84"/>
      <c r="J71" s="42"/>
    </row>
    <row r="72" spans="2:10">
      <c r="B72" s="5" t="s">
        <v>20</v>
      </c>
      <c r="C72" s="21">
        <v>374</v>
      </c>
      <c r="D72" s="21">
        <v>100</v>
      </c>
      <c r="E72" s="21">
        <v>268</v>
      </c>
      <c r="F72" s="21">
        <v>6</v>
      </c>
      <c r="G72" s="37">
        <f>D72/$C72*100</f>
        <v>26.737967914438503</v>
      </c>
      <c r="H72" s="37">
        <f t="shared" ref="H72:I75" si="12">E72/$C72*100</f>
        <v>71.657754010695186</v>
      </c>
      <c r="I72" s="37">
        <f t="shared" si="12"/>
        <v>1.6042780748663104</v>
      </c>
      <c r="J72" s="42"/>
    </row>
    <row r="73" spans="2:10">
      <c r="B73" s="6" t="s">
        <v>18</v>
      </c>
      <c r="C73" s="21">
        <v>70</v>
      </c>
      <c r="D73" s="27" t="s">
        <v>40</v>
      </c>
      <c r="E73" s="21">
        <v>58</v>
      </c>
      <c r="F73" s="21" t="s">
        <v>40</v>
      </c>
      <c r="G73" s="37" t="s">
        <v>40</v>
      </c>
      <c r="H73" s="37">
        <f t="shared" si="12"/>
        <v>82.857142857142861</v>
      </c>
      <c r="I73" s="37" t="s">
        <v>40</v>
      </c>
      <c r="J73" s="42"/>
    </row>
    <row r="74" spans="2:10">
      <c r="B74" s="6" t="s">
        <v>19</v>
      </c>
      <c r="C74" s="21">
        <v>92</v>
      </c>
      <c r="D74" s="22" t="s">
        <v>40</v>
      </c>
      <c r="E74" s="23">
        <v>81</v>
      </c>
      <c r="F74" s="23" t="s">
        <v>40</v>
      </c>
      <c r="G74" s="37" t="s">
        <v>40</v>
      </c>
      <c r="H74" s="37">
        <f t="shared" si="12"/>
        <v>88.043478260869563</v>
      </c>
      <c r="I74" s="37" t="s">
        <v>40</v>
      </c>
      <c r="J74" s="42"/>
    </row>
    <row r="75" spans="2:10">
      <c r="B75" s="6" t="s">
        <v>25</v>
      </c>
      <c r="C75" s="21">
        <v>6600</v>
      </c>
      <c r="D75" s="30">
        <v>165</v>
      </c>
      <c r="E75" s="31">
        <v>4529</v>
      </c>
      <c r="F75" s="31">
        <v>1906</v>
      </c>
      <c r="G75" s="37">
        <f t="shared" ref="G75:I76" si="13">D75/$C75*100</f>
        <v>2.5</v>
      </c>
      <c r="H75" s="37">
        <f t="shared" si="12"/>
        <v>68.62121212121211</v>
      </c>
      <c r="I75" s="37">
        <f t="shared" si="12"/>
        <v>28.878787878787882</v>
      </c>
      <c r="J75" s="42"/>
    </row>
    <row r="76" spans="2:10">
      <c r="B76" s="7" t="s">
        <v>17</v>
      </c>
      <c r="C76" s="21">
        <v>7136</v>
      </c>
      <c r="D76" s="21">
        <v>284</v>
      </c>
      <c r="E76" s="21">
        <v>4936</v>
      </c>
      <c r="F76" s="21">
        <v>1916</v>
      </c>
      <c r="G76" s="35">
        <f t="shared" si="13"/>
        <v>3.9798206278026904</v>
      </c>
      <c r="H76" s="35">
        <f t="shared" si="13"/>
        <v>69.170403587443957</v>
      </c>
      <c r="I76" s="35">
        <f t="shared" si="13"/>
        <v>26.849775784753366</v>
      </c>
      <c r="J76" s="42"/>
    </row>
    <row r="77" spans="2:10">
      <c r="B77" s="84" t="s">
        <v>10</v>
      </c>
      <c r="C77" s="84"/>
      <c r="D77" s="84"/>
      <c r="E77" s="84"/>
      <c r="F77" s="84"/>
      <c r="G77" s="84"/>
      <c r="H77" s="84"/>
      <c r="I77" s="84"/>
      <c r="J77" s="42"/>
    </row>
    <row r="78" spans="2:10">
      <c r="B78" s="5" t="s">
        <v>20</v>
      </c>
      <c r="C78" s="19">
        <v>2356</v>
      </c>
      <c r="D78" s="28">
        <v>1662</v>
      </c>
      <c r="E78" s="29">
        <v>632</v>
      </c>
      <c r="F78" s="29">
        <v>62</v>
      </c>
      <c r="G78" s="35">
        <f t="shared" ref="G78:I82" si="14">D78/$C78*100</f>
        <v>70.543293718166382</v>
      </c>
      <c r="H78" s="35">
        <f t="shared" si="14"/>
        <v>26.825127334465193</v>
      </c>
      <c r="I78" s="35">
        <f t="shared" si="14"/>
        <v>2.6315789473684208</v>
      </c>
      <c r="J78" s="42"/>
    </row>
    <row r="79" spans="2:10">
      <c r="B79" s="6" t="s">
        <v>18</v>
      </c>
      <c r="C79" s="21">
        <v>719</v>
      </c>
      <c r="D79" s="22">
        <v>382</v>
      </c>
      <c r="E79" s="23">
        <v>324</v>
      </c>
      <c r="F79" s="23">
        <v>13</v>
      </c>
      <c r="G79" s="35">
        <f t="shared" si="14"/>
        <v>53.129346314325453</v>
      </c>
      <c r="H79" s="35">
        <f t="shared" si="14"/>
        <v>45.062586926286507</v>
      </c>
      <c r="I79" s="35">
        <f t="shared" si="14"/>
        <v>1.8080667593880391</v>
      </c>
      <c r="J79" s="42"/>
    </row>
    <row r="80" spans="2:10">
      <c r="B80" s="6" t="s">
        <v>19</v>
      </c>
      <c r="C80" s="21">
        <v>635</v>
      </c>
      <c r="D80" s="22">
        <v>205</v>
      </c>
      <c r="E80" s="23">
        <v>420</v>
      </c>
      <c r="F80" s="23">
        <v>10</v>
      </c>
      <c r="G80" s="35">
        <f t="shared" si="14"/>
        <v>32.283464566929133</v>
      </c>
      <c r="H80" s="35">
        <f t="shared" si="14"/>
        <v>66.141732283464577</v>
      </c>
      <c r="I80" s="35">
        <f t="shared" si="14"/>
        <v>1.5748031496062991</v>
      </c>
      <c r="J80" s="42"/>
    </row>
    <row r="81" spans="2:10">
      <c r="B81" s="6" t="s">
        <v>25</v>
      </c>
      <c r="C81" s="21">
        <v>35019</v>
      </c>
      <c r="D81" s="30">
        <v>2030</v>
      </c>
      <c r="E81" s="31">
        <v>29363</v>
      </c>
      <c r="F81" s="31">
        <v>3626</v>
      </c>
      <c r="G81" s="35">
        <f t="shared" si="14"/>
        <v>5.796853136868557</v>
      </c>
      <c r="H81" s="35">
        <f t="shared" si="14"/>
        <v>83.84876781175933</v>
      </c>
      <c r="I81" s="35">
        <f t="shared" si="14"/>
        <v>10.354379051372112</v>
      </c>
      <c r="J81" s="42"/>
    </row>
    <row r="82" spans="2:10">
      <c r="B82" s="7" t="s">
        <v>17</v>
      </c>
      <c r="C82" s="21">
        <v>38729</v>
      </c>
      <c r="D82" s="21">
        <v>4279</v>
      </c>
      <c r="E82" s="21">
        <v>30739</v>
      </c>
      <c r="F82" s="21">
        <v>3711</v>
      </c>
      <c r="G82" s="35">
        <f t="shared" si="14"/>
        <v>11.048568256345375</v>
      </c>
      <c r="H82" s="35">
        <f t="shared" si="14"/>
        <v>79.369464742182856</v>
      </c>
      <c r="I82" s="35">
        <f t="shared" si="14"/>
        <v>9.5819670014717655</v>
      </c>
      <c r="J82" s="42"/>
    </row>
    <row r="83" spans="2:10">
      <c r="B83" s="80" t="s">
        <v>11</v>
      </c>
      <c r="C83" s="81"/>
      <c r="D83" s="81"/>
      <c r="E83" s="81"/>
      <c r="F83" s="81"/>
      <c r="G83" s="81"/>
      <c r="H83" s="81"/>
      <c r="I83" s="82"/>
      <c r="J83" s="42"/>
    </row>
    <row r="84" spans="2:10">
      <c r="B84" s="5" t="s">
        <v>20</v>
      </c>
      <c r="C84" s="19">
        <v>592</v>
      </c>
      <c r="D84" s="30">
        <v>167</v>
      </c>
      <c r="E84" s="31">
        <v>403</v>
      </c>
      <c r="F84" s="31">
        <v>22</v>
      </c>
      <c r="G84" s="35">
        <f t="shared" ref="G84:I88" si="15">D84/$C84*100</f>
        <v>28.209459459459456</v>
      </c>
      <c r="H84" s="35">
        <f t="shared" si="15"/>
        <v>68.074324324324323</v>
      </c>
      <c r="I84" s="35">
        <f t="shared" si="15"/>
        <v>3.7162162162162162</v>
      </c>
      <c r="J84" s="42"/>
    </row>
    <row r="85" spans="2:10">
      <c r="B85" s="6" t="s">
        <v>18</v>
      </c>
      <c r="C85" s="21">
        <v>480</v>
      </c>
      <c r="D85" s="22">
        <v>110</v>
      </c>
      <c r="E85" s="23">
        <v>364</v>
      </c>
      <c r="F85" s="23">
        <v>6</v>
      </c>
      <c r="G85" s="35">
        <f t="shared" si="15"/>
        <v>22.916666666666664</v>
      </c>
      <c r="H85" s="35">
        <f t="shared" si="15"/>
        <v>75.833333333333329</v>
      </c>
      <c r="I85" s="35">
        <f t="shared" si="15"/>
        <v>1.25</v>
      </c>
      <c r="J85" s="42"/>
    </row>
    <row r="86" spans="2:10">
      <c r="B86" s="6" t="s">
        <v>19</v>
      </c>
      <c r="C86" s="21">
        <v>886</v>
      </c>
      <c r="D86" s="22">
        <v>101</v>
      </c>
      <c r="E86" s="23">
        <v>771</v>
      </c>
      <c r="F86" s="23">
        <v>14</v>
      </c>
      <c r="G86" s="35">
        <f t="shared" si="15"/>
        <v>11.399548532731377</v>
      </c>
      <c r="H86" s="35">
        <f t="shared" si="15"/>
        <v>87.020316027088043</v>
      </c>
      <c r="I86" s="35">
        <f t="shared" si="15"/>
        <v>1.5801354401805869</v>
      </c>
      <c r="J86" s="42"/>
    </row>
    <row r="87" spans="2:10">
      <c r="B87" s="6" t="s">
        <v>25</v>
      </c>
      <c r="C87" s="21">
        <v>17244</v>
      </c>
      <c r="D87" s="30">
        <v>553</v>
      </c>
      <c r="E87" s="31">
        <v>14610</v>
      </c>
      <c r="F87" s="31">
        <v>2081</v>
      </c>
      <c r="G87" s="35">
        <f t="shared" si="15"/>
        <v>3.2069125492925075</v>
      </c>
      <c r="H87" s="35">
        <f t="shared" si="15"/>
        <v>84.725121781489207</v>
      </c>
      <c r="I87" s="35">
        <f t="shared" si="15"/>
        <v>12.06796566921828</v>
      </c>
      <c r="J87" s="42"/>
    </row>
    <row r="88" spans="2:10">
      <c r="B88" s="7" t="s">
        <v>17</v>
      </c>
      <c r="C88" s="21">
        <v>19202</v>
      </c>
      <c r="D88" s="21">
        <v>931</v>
      </c>
      <c r="E88" s="21">
        <v>16148</v>
      </c>
      <c r="F88" s="21">
        <v>2123</v>
      </c>
      <c r="G88" s="35">
        <f t="shared" si="15"/>
        <v>4.8484532861160297</v>
      </c>
      <c r="H88" s="35">
        <f t="shared" si="15"/>
        <v>84.095406728465775</v>
      </c>
      <c r="I88" s="35">
        <f t="shared" si="15"/>
        <v>11.056139985418186</v>
      </c>
      <c r="J88" s="42"/>
    </row>
    <row r="89" spans="2:10">
      <c r="B89" s="77" t="s">
        <v>12</v>
      </c>
      <c r="C89" s="78"/>
      <c r="D89" s="78"/>
      <c r="E89" s="78"/>
      <c r="F89" s="78"/>
      <c r="G89" s="78"/>
      <c r="H89" s="78"/>
      <c r="I89" s="79"/>
      <c r="J89" s="42"/>
    </row>
    <row r="90" spans="2:10">
      <c r="B90" s="5" t="s">
        <v>20</v>
      </c>
      <c r="C90" s="19">
        <v>1259</v>
      </c>
      <c r="D90" s="28">
        <v>322</v>
      </c>
      <c r="E90" s="29">
        <v>900</v>
      </c>
      <c r="F90" s="29">
        <v>37</v>
      </c>
      <c r="G90" s="35">
        <f>D90/$C90*100</f>
        <v>25.575853852263702</v>
      </c>
      <c r="H90" s="35">
        <f>E90/$C90*100</f>
        <v>71.485305798252583</v>
      </c>
      <c r="I90" s="35">
        <f>F90/$C90*100</f>
        <v>2.938840349483717</v>
      </c>
      <c r="J90" s="42"/>
    </row>
    <row r="91" spans="2:10">
      <c r="B91" s="6" t="s">
        <v>18</v>
      </c>
      <c r="C91" s="21">
        <v>422</v>
      </c>
      <c r="D91" s="22">
        <v>76</v>
      </c>
      <c r="E91" s="23">
        <v>338</v>
      </c>
      <c r="F91" s="23">
        <v>8</v>
      </c>
      <c r="G91" s="35">
        <f>D91/C91*100</f>
        <v>18.009478672985782</v>
      </c>
      <c r="H91" s="35">
        <f>E91/C91*100</f>
        <v>80.09478672985783</v>
      </c>
      <c r="I91" s="35">
        <f>F91/C91*100</f>
        <v>1.8957345971563981</v>
      </c>
      <c r="J91" s="42"/>
    </row>
    <row r="92" spans="2:10">
      <c r="B92" s="6" t="s">
        <v>19</v>
      </c>
      <c r="C92" s="21">
        <v>466</v>
      </c>
      <c r="D92" s="22">
        <v>56</v>
      </c>
      <c r="E92" s="23">
        <v>398</v>
      </c>
      <c r="F92" s="23">
        <v>12</v>
      </c>
      <c r="G92" s="35">
        <f t="shared" ref="G92:I94" si="16">D92/$C92*100</f>
        <v>12.017167381974248</v>
      </c>
      <c r="H92" s="35">
        <f t="shared" si="16"/>
        <v>85.407725321888421</v>
      </c>
      <c r="I92" s="35">
        <f t="shared" si="16"/>
        <v>2.5751072961373391</v>
      </c>
      <c r="J92" s="42"/>
    </row>
    <row r="93" spans="2:10">
      <c r="B93" s="6" t="s">
        <v>25</v>
      </c>
      <c r="C93" s="21">
        <v>20665</v>
      </c>
      <c r="D93" s="32">
        <v>689</v>
      </c>
      <c r="E93" s="33">
        <v>12623</v>
      </c>
      <c r="F93" s="33">
        <v>7353</v>
      </c>
      <c r="G93" s="35">
        <f t="shared" si="16"/>
        <v>3.3341398499879022</v>
      </c>
      <c r="H93" s="35">
        <f t="shared" si="16"/>
        <v>61.083958383740622</v>
      </c>
      <c r="I93" s="35">
        <f t="shared" si="16"/>
        <v>35.581901766271471</v>
      </c>
      <c r="J93" s="42"/>
    </row>
    <row r="94" spans="2:10">
      <c r="B94" s="7" t="s">
        <v>17</v>
      </c>
      <c r="C94" s="21">
        <v>22812</v>
      </c>
      <c r="D94" s="21">
        <v>1143</v>
      </c>
      <c r="E94" s="21">
        <v>14259</v>
      </c>
      <c r="F94" s="21">
        <v>7410</v>
      </c>
      <c r="G94" s="35">
        <f t="shared" si="16"/>
        <v>5.0105207785376118</v>
      </c>
      <c r="H94" s="35">
        <f t="shared" si="16"/>
        <v>62.506575486586001</v>
      </c>
      <c r="I94" s="35">
        <f t="shared" si="16"/>
        <v>32.48290373487638</v>
      </c>
      <c r="J94" s="42"/>
    </row>
    <row r="95" spans="2:10">
      <c r="B95" s="80" t="s">
        <v>13</v>
      </c>
      <c r="C95" s="81"/>
      <c r="D95" s="81"/>
      <c r="E95" s="81"/>
      <c r="F95" s="81"/>
      <c r="G95" s="81"/>
      <c r="H95" s="81"/>
      <c r="I95" s="82"/>
      <c r="J95" s="42"/>
    </row>
    <row r="96" spans="2:10">
      <c r="B96" s="5" t="s">
        <v>20</v>
      </c>
      <c r="C96" s="21">
        <v>543</v>
      </c>
      <c r="D96" s="34">
        <v>224</v>
      </c>
      <c r="E96" s="31">
        <v>309</v>
      </c>
      <c r="F96" s="31">
        <v>10</v>
      </c>
      <c r="G96" s="35">
        <f t="shared" ref="G96:I100" si="17">D96/$C96*100</f>
        <v>41.25230202578269</v>
      </c>
      <c r="H96" s="35">
        <f t="shared" si="17"/>
        <v>56.906077348066297</v>
      </c>
      <c r="I96" s="35">
        <f t="shared" si="17"/>
        <v>1.8416206261510131</v>
      </c>
      <c r="J96" s="42"/>
    </row>
    <row r="97" spans="2:10">
      <c r="B97" s="6" t="s">
        <v>18</v>
      </c>
      <c r="C97" s="21">
        <v>533</v>
      </c>
      <c r="D97" s="22">
        <v>151</v>
      </c>
      <c r="E97" s="23">
        <v>379</v>
      </c>
      <c r="F97" s="23">
        <v>3</v>
      </c>
      <c r="G97" s="35">
        <f t="shared" si="17"/>
        <v>28.330206378986865</v>
      </c>
      <c r="H97" s="35">
        <f t="shared" si="17"/>
        <v>71.106941838649149</v>
      </c>
      <c r="I97" s="35">
        <f t="shared" si="17"/>
        <v>0.56285178236397748</v>
      </c>
      <c r="J97" s="42"/>
    </row>
    <row r="98" spans="2:10">
      <c r="B98" s="6" t="s">
        <v>19</v>
      </c>
      <c r="C98" s="21">
        <v>519</v>
      </c>
      <c r="D98" s="22">
        <v>84</v>
      </c>
      <c r="E98" s="23">
        <v>431</v>
      </c>
      <c r="F98" s="23">
        <v>4</v>
      </c>
      <c r="G98" s="35">
        <f t="shared" si="17"/>
        <v>16.184971098265898</v>
      </c>
      <c r="H98" s="35">
        <f t="shared" si="17"/>
        <v>83.044315992292866</v>
      </c>
      <c r="I98" s="35">
        <f t="shared" si="17"/>
        <v>0.77071290944123316</v>
      </c>
      <c r="J98" s="42"/>
    </row>
    <row r="99" spans="2:10">
      <c r="B99" s="6" t="s">
        <v>25</v>
      </c>
      <c r="C99" s="21">
        <v>14309</v>
      </c>
      <c r="D99" s="30">
        <v>998</v>
      </c>
      <c r="E99" s="31">
        <v>12462</v>
      </c>
      <c r="F99" s="31">
        <v>849</v>
      </c>
      <c r="G99" s="35">
        <f t="shared" si="17"/>
        <v>6.9746313508980364</v>
      </c>
      <c r="H99" s="35">
        <f t="shared" si="17"/>
        <v>87.092039974841001</v>
      </c>
      <c r="I99" s="35">
        <f t="shared" si="17"/>
        <v>5.933328674260955</v>
      </c>
      <c r="J99" s="42"/>
    </row>
    <row r="100" spans="2:10">
      <c r="B100" s="7" t="s">
        <v>17</v>
      </c>
      <c r="C100" s="24">
        <v>15904</v>
      </c>
      <c r="D100" s="27">
        <v>1457</v>
      </c>
      <c r="E100" s="21">
        <v>13581</v>
      </c>
      <c r="F100" s="21">
        <v>866</v>
      </c>
      <c r="G100" s="35">
        <f t="shared" si="17"/>
        <v>9.161217303822939</v>
      </c>
      <c r="H100" s="35">
        <f t="shared" si="17"/>
        <v>85.393611670020121</v>
      </c>
      <c r="I100" s="35">
        <f t="shared" si="17"/>
        <v>5.4451710261569417</v>
      </c>
      <c r="J100" s="42"/>
    </row>
    <row r="101" spans="2:10">
      <c r="B101" s="77" t="s">
        <v>65</v>
      </c>
      <c r="C101" s="78"/>
      <c r="D101" s="78"/>
      <c r="E101" s="78"/>
      <c r="F101" s="78"/>
      <c r="G101" s="78"/>
      <c r="H101" s="78"/>
      <c r="I101" s="79"/>
      <c r="J101" s="42"/>
    </row>
    <row r="102" spans="2:10">
      <c r="B102" s="5" t="s">
        <v>20</v>
      </c>
      <c r="C102" s="21">
        <f>SUM(D102:F102)</f>
        <v>6440</v>
      </c>
      <c r="D102" s="21">
        <f>SUM(D96,D84,D78,D24,D18,D48)</f>
        <v>2668</v>
      </c>
      <c r="E102" s="21">
        <f>SUM(E96,E84,E78,E24,E18,E48)</f>
        <v>3560</v>
      </c>
      <c r="F102" s="21">
        <f>SUM(F96,F84,F78,F24,F18,F48)</f>
        <v>212</v>
      </c>
      <c r="G102" s="35">
        <f>D102/$C102*100</f>
        <v>41.428571428571431</v>
      </c>
      <c r="H102" s="35">
        <f t="shared" ref="G102:I106" si="18">E102/$C102*100</f>
        <v>55.279503105590067</v>
      </c>
      <c r="I102" s="35">
        <f t="shared" si="18"/>
        <v>3.2919254658385091</v>
      </c>
      <c r="J102" s="42"/>
    </row>
    <row r="103" spans="2:10">
      <c r="B103" s="6" t="s">
        <v>18</v>
      </c>
      <c r="C103" s="21">
        <f>SUM(D103:F103)</f>
        <v>2724</v>
      </c>
      <c r="D103" s="21">
        <f t="shared" ref="D103:F105" si="19">SUM(D97,D85,D79,D25,D19,D49)</f>
        <v>737</v>
      </c>
      <c r="E103" s="21">
        <f t="shared" si="19"/>
        <v>1951</v>
      </c>
      <c r="F103" s="21">
        <f t="shared" si="19"/>
        <v>36</v>
      </c>
      <c r="G103" s="35">
        <f t="shared" si="18"/>
        <v>27.055800293685756</v>
      </c>
      <c r="H103" s="35">
        <f t="shared" si="18"/>
        <v>71.622613803230536</v>
      </c>
      <c r="I103" s="35">
        <f t="shared" si="18"/>
        <v>1.3215859030837005</v>
      </c>
      <c r="J103" s="42"/>
    </row>
    <row r="104" spans="2:10">
      <c r="B104" s="6" t="s">
        <v>19</v>
      </c>
      <c r="C104" s="21">
        <f>SUM(D104:F104)</f>
        <v>3949</v>
      </c>
      <c r="D104" s="21">
        <f t="shared" si="19"/>
        <v>547</v>
      </c>
      <c r="E104" s="21">
        <f t="shared" si="19"/>
        <v>3343</v>
      </c>
      <c r="F104" s="21">
        <f t="shared" si="19"/>
        <v>59</v>
      </c>
      <c r="G104" s="35">
        <f t="shared" si="18"/>
        <v>13.851608002025827</v>
      </c>
      <c r="H104" s="35">
        <f t="shared" si="18"/>
        <v>84.654342871613068</v>
      </c>
      <c r="I104" s="35">
        <f t="shared" si="18"/>
        <v>1.4940491263611042</v>
      </c>
      <c r="J104" s="42"/>
    </row>
    <row r="105" spans="2:10">
      <c r="B105" s="6" t="s">
        <v>25</v>
      </c>
      <c r="C105" s="21">
        <f>SUM(D105:F105)</f>
        <v>132770</v>
      </c>
      <c r="D105" s="21">
        <f t="shared" si="19"/>
        <v>6006</v>
      </c>
      <c r="E105" s="21">
        <f t="shared" si="19"/>
        <v>107704</v>
      </c>
      <c r="F105" s="21">
        <f t="shared" si="19"/>
        <v>19060</v>
      </c>
      <c r="G105" s="35">
        <f t="shared" si="18"/>
        <v>4.5236122618061305</v>
      </c>
      <c r="H105" s="35">
        <f t="shared" si="18"/>
        <v>81.120735105822092</v>
      </c>
      <c r="I105" s="35">
        <f t="shared" si="18"/>
        <v>14.35565263237177</v>
      </c>
      <c r="J105" s="42"/>
    </row>
    <row r="106" spans="2:10">
      <c r="B106" s="7" t="s">
        <v>17</v>
      </c>
      <c r="C106" s="21">
        <f>SUM(C102:C105)</f>
        <v>145883</v>
      </c>
      <c r="D106" s="21">
        <f>SUM(D102:D105)</f>
        <v>9958</v>
      </c>
      <c r="E106" s="21">
        <f>SUM(E102:E105)</f>
        <v>116558</v>
      </c>
      <c r="F106" s="21">
        <f>SUM(F102:F105)</f>
        <v>19367</v>
      </c>
      <c r="G106" s="35">
        <f t="shared" si="18"/>
        <v>6.8260181104035418</v>
      </c>
      <c r="H106" s="35">
        <f t="shared" si="18"/>
        <v>79.898274644749563</v>
      </c>
      <c r="I106" s="35">
        <f t="shared" si="18"/>
        <v>13.275707244846899</v>
      </c>
      <c r="J106" s="42"/>
    </row>
    <row r="107" spans="2:10">
      <c r="B107" s="77" t="s">
        <v>66</v>
      </c>
      <c r="C107" s="78"/>
      <c r="D107" s="78"/>
      <c r="E107" s="78"/>
      <c r="F107" s="78"/>
      <c r="G107" s="78"/>
      <c r="H107" s="78"/>
      <c r="I107" s="79"/>
      <c r="J107" s="42"/>
    </row>
    <row r="108" spans="2:10">
      <c r="B108" s="5" t="s">
        <v>20</v>
      </c>
      <c r="C108" s="21">
        <f>SUM(D108:F108)</f>
        <v>21456</v>
      </c>
      <c r="D108" s="21">
        <f>SUM(D6,D90,D66,D60,D54,D42,D36,D30,D12,D72)</f>
        <v>4582</v>
      </c>
      <c r="E108" s="21">
        <f t="shared" ref="E108:F111" si="20">SUM(E6,E90,E66,E60,E54,E42,E36,E30,E12,E72)</f>
        <v>16295</v>
      </c>
      <c r="F108" s="21">
        <f t="shared" si="20"/>
        <v>579</v>
      </c>
      <c r="G108" s="35">
        <f t="shared" ref="G108:I112" si="21">D108/$C108*100</f>
        <v>21.355331841909024</v>
      </c>
      <c r="H108" s="35">
        <f t="shared" si="21"/>
        <v>75.946122296793433</v>
      </c>
      <c r="I108" s="35">
        <f t="shared" si="21"/>
        <v>2.6985458612975393</v>
      </c>
      <c r="J108" s="42"/>
    </row>
    <row r="109" spans="2:10">
      <c r="B109" s="6" t="s">
        <v>18</v>
      </c>
      <c r="C109" s="21">
        <f>SUM(D109:F109)</f>
        <v>9548</v>
      </c>
      <c r="D109" s="21">
        <f>SUM(D7,D91,D67,D61,D55,D43,D37,D31,D13,D73)</f>
        <v>1335</v>
      </c>
      <c r="E109" s="21">
        <f t="shared" si="20"/>
        <v>8049</v>
      </c>
      <c r="F109" s="21">
        <f t="shared" si="20"/>
        <v>164</v>
      </c>
      <c r="G109" s="35">
        <f t="shared" si="21"/>
        <v>13.981985756179306</v>
      </c>
      <c r="H109" s="35">
        <f t="shared" si="21"/>
        <v>84.300377042312519</v>
      </c>
      <c r="I109" s="35">
        <f t="shared" si="21"/>
        <v>1.7176372015081691</v>
      </c>
      <c r="J109" s="42"/>
    </row>
    <row r="110" spans="2:10">
      <c r="B110" s="6" t="s">
        <v>19</v>
      </c>
      <c r="C110" s="21">
        <f>SUM(D110:F110)</f>
        <v>18352</v>
      </c>
      <c r="D110" s="21">
        <f>SUM(D8,D92,D68,D62,D56,D44,D38,D32,D14,D74)</f>
        <v>1827</v>
      </c>
      <c r="E110" s="21">
        <f t="shared" si="20"/>
        <v>16207</v>
      </c>
      <c r="F110" s="21">
        <f t="shared" si="20"/>
        <v>318</v>
      </c>
      <c r="G110" s="35">
        <f t="shared" si="21"/>
        <v>9.9553182214472535</v>
      </c>
      <c r="H110" s="35">
        <f t="shared" si="21"/>
        <v>88.311900610287708</v>
      </c>
      <c r="I110" s="35">
        <f t="shared" si="21"/>
        <v>1.7327811682650394</v>
      </c>
      <c r="J110" s="42"/>
    </row>
    <row r="111" spans="2:10">
      <c r="B111" s="6" t="s">
        <v>25</v>
      </c>
      <c r="C111" s="21">
        <f>SUM(D111:F111)</f>
        <v>504525</v>
      </c>
      <c r="D111" s="21">
        <f>SUM(D9,D93,D69,D63,D57,D45,D39,D33,D15,D75)</f>
        <v>21798</v>
      </c>
      <c r="E111" s="21">
        <f t="shared" si="20"/>
        <v>315344</v>
      </c>
      <c r="F111" s="21">
        <f t="shared" si="20"/>
        <v>167383</v>
      </c>
      <c r="G111" s="35">
        <f t="shared" si="21"/>
        <v>4.3204994797086362</v>
      </c>
      <c r="H111" s="35">
        <f t="shared" si="21"/>
        <v>62.503146523958172</v>
      </c>
      <c r="I111" s="35">
        <f t="shared" si="21"/>
        <v>33.176353996333184</v>
      </c>
      <c r="J111" s="42"/>
    </row>
    <row r="112" spans="2:10">
      <c r="B112" s="7" t="s">
        <v>17</v>
      </c>
      <c r="C112" s="21">
        <f>SUM(C108:C111)</f>
        <v>553881</v>
      </c>
      <c r="D112" s="21">
        <f>SUM(D108:D111)</f>
        <v>29542</v>
      </c>
      <c r="E112" s="21">
        <f t="shared" ref="E112:F112" si="22">SUM(E108:E111)</f>
        <v>355895</v>
      </c>
      <c r="F112" s="21">
        <f t="shared" si="22"/>
        <v>168444</v>
      </c>
      <c r="G112" s="35">
        <f t="shared" si="21"/>
        <v>5.3336366475831456</v>
      </c>
      <c r="H112" s="35">
        <f t="shared" si="21"/>
        <v>64.25477674807405</v>
      </c>
      <c r="I112" s="35">
        <f>F112/$C112*100</f>
        <v>30.411586604342812</v>
      </c>
      <c r="J112" s="42"/>
    </row>
    <row r="113" spans="2:10">
      <c r="B113" s="80" t="s">
        <v>33</v>
      </c>
      <c r="C113" s="81"/>
      <c r="D113" s="81"/>
      <c r="E113" s="81"/>
      <c r="F113" s="81"/>
      <c r="G113" s="81"/>
      <c r="H113" s="81"/>
      <c r="I113" s="82"/>
      <c r="J113" s="42"/>
    </row>
    <row r="114" spans="2:10">
      <c r="B114" s="5" t="s">
        <v>20</v>
      </c>
      <c r="C114" s="21">
        <v>27896</v>
      </c>
      <c r="D114" s="21">
        <v>7250</v>
      </c>
      <c r="E114" s="21">
        <v>19855</v>
      </c>
      <c r="F114" s="21">
        <v>791</v>
      </c>
      <c r="G114" s="35">
        <f>D114/$C114*100</f>
        <v>25.989389159736163</v>
      </c>
      <c r="H114" s="35">
        <f>E114/$C114*100</f>
        <v>71.17507886435331</v>
      </c>
      <c r="I114" s="35">
        <f>F114/$C114*100</f>
        <v>2.8355319759105249</v>
      </c>
      <c r="J114" s="42"/>
    </row>
    <row r="115" spans="2:10">
      <c r="B115" s="6" t="s">
        <v>18</v>
      </c>
      <c r="C115" s="21">
        <v>12392</v>
      </c>
      <c r="D115" s="21">
        <v>2177</v>
      </c>
      <c r="E115" s="21">
        <v>10000</v>
      </c>
      <c r="F115" s="21">
        <v>215</v>
      </c>
      <c r="G115" s="35">
        <f t="shared" ref="G115:I118" si="23">D115/$C115*100</f>
        <v>17.567785668173013</v>
      </c>
      <c r="H115" s="35">
        <f t="shared" si="23"/>
        <v>80.697224015493859</v>
      </c>
      <c r="I115" s="35">
        <f t="shared" si="23"/>
        <v>1.7349903163331182</v>
      </c>
      <c r="J115" s="42"/>
    </row>
    <row r="116" spans="2:10">
      <c r="B116" s="6" t="s">
        <v>19</v>
      </c>
      <c r="C116" s="21">
        <v>22379</v>
      </c>
      <c r="D116" s="21">
        <v>2444</v>
      </c>
      <c r="E116" s="21">
        <v>19550</v>
      </c>
      <c r="F116" s="21">
        <v>385</v>
      </c>
      <c r="G116" s="35">
        <f t="shared" si="23"/>
        <v>10.920952678850709</v>
      </c>
      <c r="H116" s="35">
        <f t="shared" si="23"/>
        <v>87.358684480986639</v>
      </c>
      <c r="I116" s="35">
        <f t="shared" si="23"/>
        <v>1.7203628401626525</v>
      </c>
      <c r="J116" s="42"/>
    </row>
    <row r="117" spans="2:10">
      <c r="B117" s="6" t="s">
        <v>25</v>
      </c>
      <c r="C117" s="21">
        <v>637295</v>
      </c>
      <c r="D117" s="21">
        <v>27804</v>
      </c>
      <c r="E117" s="21">
        <v>423048</v>
      </c>
      <c r="F117" s="21">
        <v>186443</v>
      </c>
      <c r="G117" s="35">
        <f t="shared" si="23"/>
        <v>4.3628147090436924</v>
      </c>
      <c r="H117" s="35">
        <f t="shared" si="23"/>
        <v>66.381816897982887</v>
      </c>
      <c r="I117" s="35">
        <f t="shared" si="23"/>
        <v>29.255368392973423</v>
      </c>
      <c r="J117" s="42"/>
    </row>
    <row r="118" spans="2:10">
      <c r="B118" s="7" t="s">
        <v>17</v>
      </c>
      <c r="C118" s="24">
        <v>699962</v>
      </c>
      <c r="D118" s="24">
        <v>39675</v>
      </c>
      <c r="E118" s="24">
        <v>472453</v>
      </c>
      <c r="F118" s="24">
        <v>187834</v>
      </c>
      <c r="G118" s="36">
        <f t="shared" si="23"/>
        <v>5.6681648432343472</v>
      </c>
      <c r="H118" s="36">
        <f t="shared" si="23"/>
        <v>67.496949834419581</v>
      </c>
      <c r="I118" s="36">
        <f t="shared" si="23"/>
        <v>26.834885322346068</v>
      </c>
      <c r="J118" s="42"/>
    </row>
    <row r="119" spans="2:10">
      <c r="B119" s="83" t="s">
        <v>50</v>
      </c>
      <c r="C119" s="83"/>
      <c r="D119" s="83"/>
      <c r="E119" s="83"/>
      <c r="F119" s="83"/>
      <c r="G119" s="83"/>
      <c r="H119" s="83"/>
      <c r="I119" s="83"/>
    </row>
    <row r="120" spans="2:10">
      <c r="B120" s="101" t="s">
        <v>51</v>
      </c>
      <c r="C120" s="101"/>
      <c r="D120" s="101"/>
      <c r="E120" s="101"/>
      <c r="F120" s="101"/>
      <c r="G120" s="101"/>
      <c r="H120" s="101"/>
      <c r="I120" s="101"/>
    </row>
    <row r="121" spans="2:10" ht="60.75" customHeight="1">
      <c r="B121" s="101" t="s">
        <v>86</v>
      </c>
      <c r="C121" s="101"/>
      <c r="D121" s="101"/>
      <c r="E121" s="101"/>
      <c r="F121" s="101"/>
      <c r="G121" s="101"/>
      <c r="H121" s="101"/>
      <c r="I121" s="101"/>
    </row>
    <row r="122" spans="2:10" ht="29.1" customHeight="1">
      <c r="B122" s="101" t="s">
        <v>87</v>
      </c>
      <c r="C122" s="101"/>
      <c r="D122" s="101"/>
      <c r="E122" s="101"/>
      <c r="F122" s="101"/>
      <c r="G122" s="101"/>
      <c r="H122" s="101"/>
      <c r="I122" s="101"/>
    </row>
    <row r="123" spans="2:10" ht="17.25" customHeight="1">
      <c r="B123" s="101" t="s">
        <v>91</v>
      </c>
      <c r="C123" s="101"/>
      <c r="D123" s="101"/>
      <c r="E123" s="101"/>
      <c r="F123" s="101"/>
      <c r="G123" s="101"/>
      <c r="H123" s="101"/>
      <c r="I123" s="101"/>
    </row>
    <row r="124" spans="2:10" ht="29.1" customHeight="1">
      <c r="B124" s="101" t="s">
        <v>89</v>
      </c>
      <c r="C124" s="101"/>
      <c r="D124" s="101"/>
      <c r="E124" s="101"/>
      <c r="F124" s="101"/>
      <c r="G124" s="101"/>
      <c r="H124" s="101"/>
      <c r="I124" s="101"/>
    </row>
    <row r="125" spans="2:10">
      <c r="B125" s="3"/>
      <c r="C125" s="4"/>
      <c r="D125" s="4"/>
      <c r="E125" s="4"/>
      <c r="F125" s="4"/>
      <c r="G125" s="3"/>
      <c r="H125" s="3"/>
      <c r="I125" s="3"/>
    </row>
  </sheetData>
  <mergeCells count="29">
    <mergeCell ref="B47:I47"/>
    <mergeCell ref="B2:I2"/>
    <mergeCell ref="B3:B4"/>
    <mergeCell ref="C4:F4"/>
    <mergeCell ref="G4:I4"/>
    <mergeCell ref="B5:I5"/>
    <mergeCell ref="B11:I11"/>
    <mergeCell ref="B17:I17"/>
    <mergeCell ref="B23:I23"/>
    <mergeCell ref="B29:I29"/>
    <mergeCell ref="B35:I35"/>
    <mergeCell ref="B41:I41"/>
    <mergeCell ref="B119:I119"/>
    <mergeCell ref="B53:I53"/>
    <mergeCell ref="B59:I59"/>
    <mergeCell ref="B65:I65"/>
    <mergeCell ref="B71:I71"/>
    <mergeCell ref="B77:I77"/>
    <mergeCell ref="B83:I83"/>
    <mergeCell ref="B89:I89"/>
    <mergeCell ref="B95:I95"/>
    <mergeCell ref="B101:I101"/>
    <mergeCell ref="B107:I107"/>
    <mergeCell ref="B113:I113"/>
    <mergeCell ref="B120:I120"/>
    <mergeCell ref="B121:I121"/>
    <mergeCell ref="B122:I122"/>
    <mergeCell ref="B123:I123"/>
    <mergeCell ref="B124:I124"/>
  </mergeCells>
  <pageMargins left="0.7" right="0.7" top="0.78740157499999996" bottom="0.78740157499999996"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B8EAA-01C9-49ED-B302-0AA4BF4B4F9D}">
  <dimension ref="B2:N112"/>
  <sheetViews>
    <sheetView workbookViewId="0"/>
  </sheetViews>
  <sheetFormatPr baseColWidth="10" defaultColWidth="9.375" defaultRowHeight="15.75"/>
  <cols>
    <col min="2" max="2" width="20.25" customWidth="1"/>
    <col min="3" max="3" width="22" customWidth="1"/>
    <col min="4" max="13" width="20.25" customWidth="1"/>
    <col min="14" max="17" width="13" customWidth="1"/>
  </cols>
  <sheetData>
    <row r="2" spans="2:14" ht="33.75" customHeight="1">
      <c r="B2" s="85" t="s">
        <v>83</v>
      </c>
      <c r="C2" s="85"/>
      <c r="D2" s="85"/>
      <c r="E2" s="85"/>
      <c r="F2" s="85"/>
      <c r="G2" s="85"/>
      <c r="H2" s="85"/>
      <c r="I2" s="85"/>
      <c r="J2" s="41"/>
      <c r="K2" s="41"/>
      <c r="L2" s="41"/>
      <c r="M2" s="41"/>
      <c r="N2" s="1"/>
    </row>
    <row r="3" spans="2:14" ht="38.25" customHeight="1">
      <c r="B3" s="86" t="s">
        <v>21</v>
      </c>
      <c r="C3" s="8" t="s">
        <v>16</v>
      </c>
      <c r="D3" s="9" t="s">
        <v>22</v>
      </c>
      <c r="E3" s="10" t="s">
        <v>23</v>
      </c>
      <c r="F3" s="9" t="s">
        <v>84</v>
      </c>
      <c r="G3" s="9" t="s">
        <v>22</v>
      </c>
      <c r="H3" s="10" t="s">
        <v>23</v>
      </c>
      <c r="I3" s="9" t="s">
        <v>84</v>
      </c>
      <c r="J3" s="2"/>
      <c r="K3" s="2"/>
      <c r="L3" s="2"/>
      <c r="M3" s="2"/>
    </row>
    <row r="4" spans="2:14">
      <c r="B4" s="87"/>
      <c r="C4" s="88" t="s">
        <v>0</v>
      </c>
      <c r="D4" s="89"/>
      <c r="E4" s="89"/>
      <c r="F4" s="90"/>
      <c r="G4" s="91" t="s">
        <v>15</v>
      </c>
      <c r="H4" s="91"/>
      <c r="I4" s="92"/>
      <c r="J4" s="2"/>
      <c r="K4" s="2"/>
      <c r="L4" s="2"/>
      <c r="M4" s="2"/>
    </row>
    <row r="5" spans="2:14">
      <c r="B5" s="93" t="s">
        <v>1</v>
      </c>
      <c r="C5" s="94"/>
      <c r="D5" s="94"/>
      <c r="E5" s="94"/>
      <c r="F5" s="94"/>
      <c r="G5" s="94"/>
      <c r="H5" s="94"/>
      <c r="I5" s="95"/>
      <c r="J5" s="2"/>
      <c r="K5" s="2"/>
      <c r="L5" s="2"/>
      <c r="M5" s="2"/>
    </row>
    <row r="6" spans="2:14">
      <c r="B6" s="5" t="s">
        <v>20</v>
      </c>
      <c r="C6" s="11">
        <v>2540</v>
      </c>
      <c r="D6" s="12">
        <v>469</v>
      </c>
      <c r="E6" s="13">
        <v>1979</v>
      </c>
      <c r="F6" s="13">
        <v>92</v>
      </c>
      <c r="G6" s="39">
        <f>D6/$C6*100</f>
        <v>18.464566929133859</v>
      </c>
      <c r="H6" s="40">
        <f>E6/$C6*100</f>
        <v>77.913385826771659</v>
      </c>
      <c r="I6" s="40">
        <f>F6/$C6*100</f>
        <v>3.622047244094488</v>
      </c>
      <c r="J6" s="42"/>
      <c r="K6" s="2"/>
      <c r="L6" s="2"/>
      <c r="M6" s="2"/>
    </row>
    <row r="7" spans="2:14">
      <c r="B7" s="6" t="s">
        <v>85</v>
      </c>
      <c r="C7" s="14">
        <v>6865</v>
      </c>
      <c r="D7" s="15">
        <v>745</v>
      </c>
      <c r="E7" s="16">
        <v>5993</v>
      </c>
      <c r="F7" s="16">
        <v>127</v>
      </c>
      <c r="G7" s="35">
        <f t="shared" ref="G7:I9" si="0">D7/$C7*100</f>
        <v>10.852148579752367</v>
      </c>
      <c r="H7" s="35">
        <f t="shared" si="0"/>
        <v>87.297887836853604</v>
      </c>
      <c r="I7" s="35">
        <f t="shared" si="0"/>
        <v>1.8499635833940278</v>
      </c>
      <c r="J7" s="42"/>
      <c r="K7" s="2"/>
      <c r="L7" s="2"/>
      <c r="M7" s="2"/>
    </row>
    <row r="8" spans="2:14">
      <c r="B8" s="6" t="s">
        <v>25</v>
      </c>
      <c r="C8" s="14">
        <v>90742</v>
      </c>
      <c r="D8" s="15">
        <v>3461</v>
      </c>
      <c r="E8" s="16">
        <v>58870</v>
      </c>
      <c r="F8" s="16">
        <v>28411</v>
      </c>
      <c r="G8" s="35">
        <f t="shared" si="0"/>
        <v>3.8141103347953536</v>
      </c>
      <c r="H8" s="35">
        <f t="shared" si="0"/>
        <v>64.876242533777088</v>
      </c>
      <c r="I8" s="35">
        <f t="shared" si="0"/>
        <v>31.309647131427564</v>
      </c>
      <c r="J8" s="42"/>
    </row>
    <row r="9" spans="2:14">
      <c r="B9" s="7" t="s">
        <v>17</v>
      </c>
      <c r="C9" s="17">
        <v>100147</v>
      </c>
      <c r="D9" s="18">
        <v>4675</v>
      </c>
      <c r="E9" s="17">
        <v>66842</v>
      </c>
      <c r="F9" s="17">
        <v>28630</v>
      </c>
      <c r="G9" s="36">
        <f t="shared" si="0"/>
        <v>4.668137837379053</v>
      </c>
      <c r="H9" s="36">
        <f t="shared" si="0"/>
        <v>66.743886486864312</v>
      </c>
      <c r="I9" s="36">
        <f t="shared" si="0"/>
        <v>28.587975675756638</v>
      </c>
      <c r="J9" s="42"/>
    </row>
    <row r="10" spans="2:14">
      <c r="B10" s="96" t="s">
        <v>2</v>
      </c>
      <c r="C10" s="97"/>
      <c r="D10" s="97"/>
      <c r="E10" s="97"/>
      <c r="F10" s="97"/>
      <c r="G10" s="97"/>
      <c r="H10" s="97"/>
      <c r="I10" s="98"/>
      <c r="J10" s="42"/>
    </row>
    <row r="11" spans="2:14">
      <c r="B11" s="5" t="s">
        <v>20</v>
      </c>
      <c r="C11" s="19">
        <v>2027</v>
      </c>
      <c r="D11" s="26">
        <v>347</v>
      </c>
      <c r="E11" s="20">
        <v>1619</v>
      </c>
      <c r="F11" s="20">
        <v>61</v>
      </c>
      <c r="G11" s="39">
        <f t="shared" ref="G11:I14" si="1">D11/$C11*100</f>
        <v>17.118894918598915</v>
      </c>
      <c r="H11" s="40">
        <f t="shared" si="1"/>
        <v>79.871731623088309</v>
      </c>
      <c r="I11" s="40">
        <f t="shared" si="1"/>
        <v>3.0093734583127776</v>
      </c>
      <c r="J11" s="42"/>
    </row>
    <row r="12" spans="2:14">
      <c r="B12" s="6" t="s">
        <v>85</v>
      </c>
      <c r="C12" s="21">
        <v>7421</v>
      </c>
      <c r="D12" s="22">
        <v>663</v>
      </c>
      <c r="E12" s="23">
        <v>6647</v>
      </c>
      <c r="F12" s="23">
        <v>111</v>
      </c>
      <c r="G12" s="35">
        <f t="shared" si="1"/>
        <v>8.9341059156447926</v>
      </c>
      <c r="H12" s="35">
        <f t="shared" si="1"/>
        <v>89.570138795310612</v>
      </c>
      <c r="I12" s="35">
        <f t="shared" si="1"/>
        <v>1.4957552890446031</v>
      </c>
      <c r="J12" s="42"/>
    </row>
    <row r="13" spans="2:14">
      <c r="B13" s="6" t="s">
        <v>25</v>
      </c>
      <c r="C13" s="21">
        <v>93980</v>
      </c>
      <c r="D13" s="22">
        <v>3366</v>
      </c>
      <c r="E13" s="23">
        <v>41783</v>
      </c>
      <c r="F13" s="23">
        <v>48831</v>
      </c>
      <c r="G13" s="35">
        <f t="shared" si="1"/>
        <v>3.5816131091721646</v>
      </c>
      <c r="H13" s="35">
        <f t="shared" si="1"/>
        <v>44.45945945945946</v>
      </c>
      <c r="I13" s="35">
        <f t="shared" si="1"/>
        <v>51.958927431368373</v>
      </c>
      <c r="J13" s="42"/>
    </row>
    <row r="14" spans="2:14">
      <c r="B14" s="7" t="s">
        <v>17</v>
      </c>
      <c r="C14" s="24">
        <v>103428</v>
      </c>
      <c r="D14" s="27">
        <v>4376</v>
      </c>
      <c r="E14" s="21">
        <v>50049</v>
      </c>
      <c r="F14" s="21">
        <v>49003</v>
      </c>
      <c r="G14" s="35">
        <f t="shared" si="1"/>
        <v>4.2309626020033262</v>
      </c>
      <c r="H14" s="35">
        <f t="shared" si="1"/>
        <v>48.39018447615733</v>
      </c>
      <c r="I14" s="35">
        <f t="shared" si="1"/>
        <v>47.378852921839346</v>
      </c>
      <c r="J14" s="42"/>
    </row>
    <row r="15" spans="2:14">
      <c r="B15" s="84" t="s">
        <v>3</v>
      </c>
      <c r="C15" s="84"/>
      <c r="D15" s="84"/>
      <c r="E15" s="84"/>
      <c r="F15" s="84"/>
      <c r="G15" s="84"/>
      <c r="H15" s="84"/>
      <c r="I15" s="84"/>
      <c r="J15" s="42"/>
    </row>
    <row r="16" spans="2:14">
      <c r="B16" s="5" t="s">
        <v>20</v>
      </c>
      <c r="C16" s="19">
        <v>1618</v>
      </c>
      <c r="D16" s="22">
        <v>339</v>
      </c>
      <c r="E16" s="23">
        <v>1212</v>
      </c>
      <c r="F16" s="23">
        <v>67</v>
      </c>
      <c r="G16" s="35">
        <f t="shared" ref="G16:I19" si="2">D16/$C16*100</f>
        <v>20.951792336217554</v>
      </c>
      <c r="H16" s="35">
        <f t="shared" si="2"/>
        <v>74.90729295426452</v>
      </c>
      <c r="I16" s="35">
        <f t="shared" si="2"/>
        <v>4.1409147095179231</v>
      </c>
      <c r="J16" s="42"/>
    </row>
    <row r="17" spans="2:10">
      <c r="B17" s="6" t="s">
        <v>85</v>
      </c>
      <c r="C17" s="21">
        <v>993</v>
      </c>
      <c r="D17" s="22">
        <v>145</v>
      </c>
      <c r="E17" s="23">
        <v>818</v>
      </c>
      <c r="F17" s="23">
        <v>30</v>
      </c>
      <c r="G17" s="35">
        <f t="shared" si="2"/>
        <v>14.602215508559919</v>
      </c>
      <c r="H17" s="35">
        <f t="shared" si="2"/>
        <v>82.376636455186301</v>
      </c>
      <c r="I17" s="35">
        <f t="shared" si="2"/>
        <v>3.0211480362537766</v>
      </c>
      <c r="J17" s="42"/>
    </row>
    <row r="18" spans="2:10">
      <c r="B18" s="6" t="s">
        <v>25</v>
      </c>
      <c r="C18" s="21">
        <v>32465</v>
      </c>
      <c r="D18" s="22">
        <v>1615</v>
      </c>
      <c r="E18" s="23">
        <v>22114</v>
      </c>
      <c r="F18" s="23">
        <v>8736</v>
      </c>
      <c r="G18" s="35">
        <f t="shared" si="2"/>
        <v>4.9745880178653934</v>
      </c>
      <c r="H18" s="35">
        <f t="shared" si="2"/>
        <v>68.116433081780386</v>
      </c>
      <c r="I18" s="35">
        <f t="shared" si="2"/>
        <v>26.908978900354231</v>
      </c>
      <c r="J18" s="42"/>
    </row>
    <row r="19" spans="2:10">
      <c r="B19" s="7" t="s">
        <v>17</v>
      </c>
      <c r="C19" s="24">
        <v>35076</v>
      </c>
      <c r="D19" s="27">
        <v>2099</v>
      </c>
      <c r="E19" s="21">
        <v>24144</v>
      </c>
      <c r="F19" s="21">
        <v>8833</v>
      </c>
      <c r="G19" s="35">
        <f t="shared" si="2"/>
        <v>5.9841487056676934</v>
      </c>
      <c r="H19" s="35">
        <f t="shared" si="2"/>
        <v>68.833390352377705</v>
      </c>
      <c r="I19" s="35">
        <f t="shared" si="2"/>
        <v>25.182460941954616</v>
      </c>
      <c r="J19" s="42"/>
    </row>
    <row r="20" spans="2:10">
      <c r="B20" s="84" t="s">
        <v>4</v>
      </c>
      <c r="C20" s="84"/>
      <c r="D20" s="84"/>
      <c r="E20" s="84"/>
      <c r="F20" s="84"/>
      <c r="G20" s="84"/>
      <c r="H20" s="84"/>
      <c r="I20" s="84"/>
      <c r="J20" s="42"/>
    </row>
    <row r="21" spans="2:10">
      <c r="B21" s="5" t="s">
        <v>20</v>
      </c>
      <c r="C21" s="19">
        <v>677</v>
      </c>
      <c r="D21" s="22" t="s">
        <v>40</v>
      </c>
      <c r="E21" s="23" t="s">
        <v>40</v>
      </c>
      <c r="F21" s="23" t="s">
        <v>40</v>
      </c>
      <c r="G21" s="35" t="s">
        <v>40</v>
      </c>
      <c r="H21" s="35" t="s">
        <v>40</v>
      </c>
      <c r="I21" s="35" t="s">
        <v>40</v>
      </c>
      <c r="J21" s="42"/>
    </row>
    <row r="22" spans="2:10">
      <c r="B22" s="6" t="s">
        <v>85</v>
      </c>
      <c r="C22" s="21">
        <v>992</v>
      </c>
      <c r="D22" s="22" t="s">
        <v>40</v>
      </c>
      <c r="E22" s="23" t="s">
        <v>40</v>
      </c>
      <c r="F22" s="23" t="s">
        <v>40</v>
      </c>
      <c r="G22" s="35" t="s">
        <v>40</v>
      </c>
      <c r="H22" s="35" t="s">
        <v>40</v>
      </c>
      <c r="I22" s="35" t="s">
        <v>40</v>
      </c>
      <c r="J22" s="42"/>
    </row>
    <row r="23" spans="2:10">
      <c r="B23" s="6" t="s">
        <v>25</v>
      </c>
      <c r="C23" s="21">
        <v>18380</v>
      </c>
      <c r="D23" s="22">
        <v>371</v>
      </c>
      <c r="E23" s="23">
        <v>15965</v>
      </c>
      <c r="F23" s="23">
        <v>2044</v>
      </c>
      <c r="G23" s="35">
        <f t="shared" ref="G23:I24" si="3">D23/$C23*100</f>
        <v>2.0184983677910773</v>
      </c>
      <c r="H23" s="35">
        <f t="shared" si="3"/>
        <v>86.86071817192601</v>
      </c>
      <c r="I23" s="35">
        <f t="shared" si="3"/>
        <v>11.120783460282917</v>
      </c>
      <c r="J23" s="42"/>
    </row>
    <row r="24" spans="2:10">
      <c r="B24" s="7" t="s">
        <v>17</v>
      </c>
      <c r="C24" s="24">
        <v>20049</v>
      </c>
      <c r="D24" s="27">
        <v>553</v>
      </c>
      <c r="E24" s="21">
        <v>17418</v>
      </c>
      <c r="F24" s="21">
        <v>2078</v>
      </c>
      <c r="G24" s="35">
        <f t="shared" si="3"/>
        <v>2.7582423063494437</v>
      </c>
      <c r="H24" s="35">
        <f t="shared" si="3"/>
        <v>86.877150980098762</v>
      </c>
      <c r="I24" s="35">
        <f t="shared" si="3"/>
        <v>10.364606713551797</v>
      </c>
      <c r="J24" s="42"/>
    </row>
    <row r="25" spans="2:10">
      <c r="B25" s="84" t="s">
        <v>47</v>
      </c>
      <c r="C25" s="84"/>
      <c r="D25" s="84"/>
      <c r="E25" s="84"/>
      <c r="F25" s="84"/>
      <c r="G25" s="84"/>
      <c r="H25" s="84"/>
      <c r="I25" s="84"/>
      <c r="J25" s="42"/>
    </row>
    <row r="26" spans="2:10">
      <c r="B26" s="5" t="s">
        <v>20</v>
      </c>
      <c r="C26" s="19" t="s">
        <v>40</v>
      </c>
      <c r="D26" s="22" t="s">
        <v>40</v>
      </c>
      <c r="E26" s="23" t="s">
        <v>40</v>
      </c>
      <c r="F26" s="23" t="s">
        <v>40</v>
      </c>
      <c r="G26" s="38" t="s">
        <v>40</v>
      </c>
      <c r="H26" s="38" t="s">
        <v>40</v>
      </c>
      <c r="I26" s="38" t="s">
        <v>40</v>
      </c>
      <c r="J26" s="42"/>
    </row>
    <row r="27" spans="2:10">
      <c r="B27" s="6" t="s">
        <v>85</v>
      </c>
      <c r="C27" s="21" t="s">
        <v>40</v>
      </c>
      <c r="D27" s="27" t="s">
        <v>40</v>
      </c>
      <c r="E27" s="21" t="s">
        <v>40</v>
      </c>
      <c r="F27" s="21" t="s">
        <v>40</v>
      </c>
      <c r="G27" s="38" t="s">
        <v>40</v>
      </c>
      <c r="H27" s="38" t="s">
        <v>40</v>
      </c>
      <c r="I27" s="38" t="s">
        <v>40</v>
      </c>
      <c r="J27" s="42"/>
    </row>
    <row r="28" spans="2:10">
      <c r="B28" s="6" t="s">
        <v>25</v>
      </c>
      <c r="C28" s="21">
        <v>5451</v>
      </c>
      <c r="D28" s="22">
        <v>205</v>
      </c>
      <c r="E28" s="23">
        <v>3559</v>
      </c>
      <c r="F28" s="23">
        <v>1687</v>
      </c>
      <c r="G28" s="35">
        <f t="shared" ref="G28:I29" si="4">D28/$C28*100</f>
        <v>3.7607778389286368</v>
      </c>
      <c r="H28" s="35">
        <f t="shared" si="4"/>
        <v>65.290772335351306</v>
      </c>
      <c r="I28" s="35">
        <f t="shared" si="4"/>
        <v>30.948449825720054</v>
      </c>
      <c r="J28" s="42"/>
    </row>
    <row r="29" spans="2:10">
      <c r="B29" s="7" t="s">
        <v>17</v>
      </c>
      <c r="C29" s="21">
        <v>5924</v>
      </c>
      <c r="D29" s="21">
        <v>357</v>
      </c>
      <c r="E29" s="21">
        <v>3863</v>
      </c>
      <c r="F29" s="21">
        <v>1704</v>
      </c>
      <c r="G29" s="35">
        <f t="shared" si="4"/>
        <v>6.0263335584064821</v>
      </c>
      <c r="H29" s="38">
        <f t="shared" si="4"/>
        <v>65.20931802835922</v>
      </c>
      <c r="I29" s="38">
        <f t="shared" si="4"/>
        <v>28.764348413234302</v>
      </c>
      <c r="J29" s="42"/>
    </row>
    <row r="30" spans="2:10">
      <c r="B30" s="84" t="s">
        <v>5</v>
      </c>
      <c r="C30" s="84"/>
      <c r="D30" s="84"/>
      <c r="E30" s="84"/>
      <c r="F30" s="84"/>
      <c r="G30" s="84"/>
      <c r="H30" s="84"/>
      <c r="I30" s="84"/>
      <c r="J30" s="42"/>
    </row>
    <row r="31" spans="2:10">
      <c r="B31" s="5" t="s">
        <v>20</v>
      </c>
      <c r="C31" s="19">
        <v>1242</v>
      </c>
      <c r="D31" s="22" t="s">
        <v>40</v>
      </c>
      <c r="E31" s="23" t="s">
        <v>40</v>
      </c>
      <c r="F31" s="23" t="s">
        <v>40</v>
      </c>
      <c r="G31" s="35" t="s">
        <v>40</v>
      </c>
      <c r="H31" s="35" t="s">
        <v>40</v>
      </c>
      <c r="I31" s="35" t="s">
        <v>40</v>
      </c>
      <c r="J31" s="42"/>
    </row>
    <row r="32" spans="2:10">
      <c r="B32" s="6" t="s">
        <v>85</v>
      </c>
      <c r="C32" s="21">
        <v>316</v>
      </c>
      <c r="D32" s="22" t="s">
        <v>40</v>
      </c>
      <c r="E32" s="23" t="s">
        <v>40</v>
      </c>
      <c r="F32" s="23" t="s">
        <v>40</v>
      </c>
      <c r="G32" s="35" t="s">
        <v>40</v>
      </c>
      <c r="H32" s="35" t="s">
        <v>40</v>
      </c>
      <c r="I32" s="35" t="s">
        <v>40</v>
      </c>
      <c r="J32" s="42"/>
    </row>
    <row r="33" spans="2:10">
      <c r="B33" s="6" t="s">
        <v>25</v>
      </c>
      <c r="C33" s="21">
        <v>16444</v>
      </c>
      <c r="D33" s="22">
        <v>725</v>
      </c>
      <c r="E33" s="23">
        <v>9475</v>
      </c>
      <c r="F33" s="23">
        <v>6244</v>
      </c>
      <c r="G33" s="35">
        <f>D33/$C33*100</f>
        <v>4.4089029433227926</v>
      </c>
      <c r="H33" s="35">
        <f t="shared" ref="H33:I33" si="5">E33/$C33*100</f>
        <v>57.619800535149601</v>
      </c>
      <c r="I33" s="35">
        <f t="shared" si="5"/>
        <v>37.971296521527606</v>
      </c>
      <c r="J33" s="42"/>
    </row>
    <row r="34" spans="2:10">
      <c r="B34" s="7" t="s">
        <v>17</v>
      </c>
      <c r="C34" s="24">
        <v>18002</v>
      </c>
      <c r="D34" s="27">
        <v>1462</v>
      </c>
      <c r="E34" s="21">
        <v>10155</v>
      </c>
      <c r="F34" s="21">
        <v>6385</v>
      </c>
      <c r="G34" s="35">
        <f>D34/$C34*100</f>
        <v>8.1213198533496271</v>
      </c>
      <c r="H34" s="35">
        <f>E34/$C34*100</f>
        <v>56.410398844572832</v>
      </c>
      <c r="I34" s="35">
        <f>F34/$C34*100</f>
        <v>35.46828130207755</v>
      </c>
      <c r="J34" s="42"/>
    </row>
    <row r="35" spans="2:10">
      <c r="B35" s="84" t="s">
        <v>6</v>
      </c>
      <c r="C35" s="84"/>
      <c r="D35" s="84"/>
      <c r="E35" s="84"/>
      <c r="F35" s="84"/>
      <c r="G35" s="84"/>
      <c r="H35" s="84"/>
      <c r="I35" s="84"/>
      <c r="J35" s="42"/>
    </row>
    <row r="36" spans="2:10">
      <c r="B36" s="5" t="s">
        <v>20</v>
      </c>
      <c r="C36" s="19">
        <v>2524</v>
      </c>
      <c r="D36" s="22">
        <v>653</v>
      </c>
      <c r="E36" s="23">
        <v>1813</v>
      </c>
      <c r="F36" s="23">
        <v>58</v>
      </c>
      <c r="G36" s="35">
        <f t="shared" ref="G36:I39" si="6">D36/$C36*100</f>
        <v>25.871632329635496</v>
      </c>
      <c r="H36" s="35">
        <f>E36/$C36*100</f>
        <v>71.830427892234553</v>
      </c>
      <c r="I36" s="35">
        <f t="shared" si="6"/>
        <v>2.2979397781299524</v>
      </c>
      <c r="J36" s="42"/>
    </row>
    <row r="37" spans="2:10">
      <c r="B37" s="6" t="s">
        <v>85</v>
      </c>
      <c r="C37" s="21">
        <v>1974</v>
      </c>
      <c r="D37" s="22">
        <v>392</v>
      </c>
      <c r="E37" s="23">
        <v>1543</v>
      </c>
      <c r="F37" s="23">
        <v>39</v>
      </c>
      <c r="G37" s="35">
        <f t="shared" si="6"/>
        <v>19.858156028368796</v>
      </c>
      <c r="H37" s="35">
        <f t="shared" si="6"/>
        <v>78.16616008105369</v>
      </c>
      <c r="I37" s="35">
        <f t="shared" si="6"/>
        <v>1.9756838905775076</v>
      </c>
      <c r="J37" s="42"/>
    </row>
    <row r="38" spans="2:10">
      <c r="B38" s="6" t="s">
        <v>25</v>
      </c>
      <c r="C38" s="21">
        <v>50224</v>
      </c>
      <c r="D38" s="22">
        <v>3939</v>
      </c>
      <c r="E38" s="23">
        <v>34024</v>
      </c>
      <c r="F38" s="23">
        <v>12261</v>
      </c>
      <c r="G38" s="35">
        <f t="shared" si="6"/>
        <v>7.8428639694170119</v>
      </c>
      <c r="H38" s="35">
        <f t="shared" si="6"/>
        <v>67.744504619305516</v>
      </c>
      <c r="I38" s="35">
        <f t="shared" si="6"/>
        <v>24.412631411277477</v>
      </c>
      <c r="J38" s="42"/>
    </row>
    <row r="39" spans="2:10">
      <c r="B39" s="7" t="s">
        <v>17</v>
      </c>
      <c r="C39" s="24">
        <v>54722</v>
      </c>
      <c r="D39" s="27">
        <v>4984</v>
      </c>
      <c r="E39" s="21">
        <v>37380</v>
      </c>
      <c r="F39" s="21">
        <v>12358</v>
      </c>
      <c r="G39" s="35">
        <f>D39/$C39*100</f>
        <v>9.1078542450933817</v>
      </c>
      <c r="H39" s="35">
        <f t="shared" si="6"/>
        <v>68.308906838200357</v>
      </c>
      <c r="I39" s="35">
        <f t="shared" si="6"/>
        <v>22.583238916706261</v>
      </c>
      <c r="J39" s="42"/>
    </row>
    <row r="40" spans="2:10">
      <c r="B40" s="84" t="s">
        <v>7</v>
      </c>
      <c r="C40" s="84"/>
      <c r="D40" s="84"/>
      <c r="E40" s="84"/>
      <c r="F40" s="84"/>
      <c r="G40" s="84"/>
      <c r="H40" s="84"/>
      <c r="I40" s="84"/>
      <c r="J40" s="42"/>
    </row>
    <row r="41" spans="2:10">
      <c r="B41" s="5" t="s">
        <v>20</v>
      </c>
      <c r="C41" s="19">
        <v>369</v>
      </c>
      <c r="D41" s="22" t="s">
        <v>40</v>
      </c>
      <c r="E41" s="23">
        <v>225</v>
      </c>
      <c r="F41" s="23" t="s">
        <v>40</v>
      </c>
      <c r="G41" s="35" t="s">
        <v>40</v>
      </c>
      <c r="H41" s="35">
        <f t="shared" ref="H41:I43" si="7">E41/$C41*100</f>
        <v>60.975609756097562</v>
      </c>
      <c r="I41" s="35" t="s">
        <v>40</v>
      </c>
      <c r="J41" s="42"/>
    </row>
    <row r="42" spans="2:10">
      <c r="B42" s="6" t="s">
        <v>85</v>
      </c>
      <c r="C42" s="21">
        <v>752</v>
      </c>
      <c r="D42" s="22" t="s">
        <v>40</v>
      </c>
      <c r="E42" s="23">
        <v>639</v>
      </c>
      <c r="F42" s="23" t="s">
        <v>40</v>
      </c>
      <c r="G42" s="35" t="s">
        <v>40</v>
      </c>
      <c r="H42" s="35">
        <f t="shared" si="7"/>
        <v>84.973404255319153</v>
      </c>
      <c r="I42" s="35" t="s">
        <v>40</v>
      </c>
      <c r="J42" s="42"/>
    </row>
    <row r="43" spans="2:10">
      <c r="B43" s="6" t="s">
        <v>25</v>
      </c>
      <c r="C43" s="21">
        <v>10865</v>
      </c>
      <c r="D43" s="22">
        <v>317</v>
      </c>
      <c r="E43" s="23">
        <v>9304</v>
      </c>
      <c r="F43" s="23">
        <v>1244</v>
      </c>
      <c r="G43" s="35">
        <f t="shared" ref="G43" si="8">D43/$C43*100</f>
        <v>2.9176254026691208</v>
      </c>
      <c r="H43" s="35">
        <f t="shared" si="7"/>
        <v>85.632765761619879</v>
      </c>
      <c r="I43" s="35">
        <f t="shared" si="7"/>
        <v>11.449608835710999</v>
      </c>
      <c r="J43" s="42"/>
    </row>
    <row r="44" spans="2:10">
      <c r="B44" s="7" t="s">
        <v>17</v>
      </c>
      <c r="C44" s="21">
        <v>11986</v>
      </c>
      <c r="D44" s="21">
        <v>545</v>
      </c>
      <c r="E44" s="21">
        <v>10168</v>
      </c>
      <c r="F44" s="21">
        <v>1273</v>
      </c>
      <c r="G44" s="35">
        <f t="shared" ref="G44" si="9">D44/C44*100</f>
        <v>4.5469714667111631</v>
      </c>
      <c r="H44" s="35">
        <f t="shared" ref="H44" si="10">E44/C44*100</f>
        <v>84.832304355080922</v>
      </c>
      <c r="I44" s="35">
        <f t="shared" ref="I44" si="11">F44/C44*100</f>
        <v>10.62072417820791</v>
      </c>
      <c r="J44" s="42"/>
    </row>
    <row r="45" spans="2:10">
      <c r="B45" s="84" t="s">
        <v>8</v>
      </c>
      <c r="C45" s="84"/>
      <c r="D45" s="84"/>
      <c r="E45" s="84"/>
      <c r="F45" s="84"/>
      <c r="G45" s="84"/>
      <c r="H45" s="84"/>
      <c r="I45" s="84"/>
      <c r="J45" s="42"/>
    </row>
    <row r="46" spans="2:10">
      <c r="B46" s="5" t="s">
        <v>20</v>
      </c>
      <c r="C46" s="19">
        <v>2495</v>
      </c>
      <c r="D46" s="22">
        <v>536</v>
      </c>
      <c r="E46" s="23">
        <v>1916</v>
      </c>
      <c r="F46" s="23">
        <v>43</v>
      </c>
      <c r="G46" s="35">
        <f t="shared" ref="G46:I49" si="12">D46/$C46*100</f>
        <v>21.482965931863728</v>
      </c>
      <c r="H46" s="35">
        <f t="shared" si="12"/>
        <v>76.793587174348701</v>
      </c>
      <c r="I46" s="35">
        <f t="shared" si="12"/>
        <v>1.7234468937875751</v>
      </c>
      <c r="J46" s="42"/>
    </row>
    <row r="47" spans="2:10">
      <c r="B47" s="6" t="s">
        <v>85</v>
      </c>
      <c r="C47" s="21">
        <v>3364</v>
      </c>
      <c r="D47" s="22">
        <v>302</v>
      </c>
      <c r="E47" s="23">
        <v>3016</v>
      </c>
      <c r="F47" s="23">
        <v>46</v>
      </c>
      <c r="G47" s="35">
        <f t="shared" si="12"/>
        <v>8.9774078478002384</v>
      </c>
      <c r="H47" s="35">
        <f t="shared" si="12"/>
        <v>89.65517241379311</v>
      </c>
      <c r="I47" s="35">
        <f t="shared" si="12"/>
        <v>1.3674197384066586</v>
      </c>
      <c r="J47" s="42"/>
    </row>
    <row r="48" spans="2:10">
      <c r="B48" s="6" t="s">
        <v>25</v>
      </c>
      <c r="C48" s="21">
        <v>56453</v>
      </c>
      <c r="D48" s="22">
        <v>1444</v>
      </c>
      <c r="E48" s="23">
        <v>38069</v>
      </c>
      <c r="F48" s="23">
        <v>16940</v>
      </c>
      <c r="G48" s="35">
        <f t="shared" si="12"/>
        <v>2.5578800063769864</v>
      </c>
      <c r="H48" s="35">
        <f t="shared" si="12"/>
        <v>67.434857314934547</v>
      </c>
      <c r="I48" s="35">
        <f t="shared" si="12"/>
        <v>30.007262678688466</v>
      </c>
      <c r="J48" s="42"/>
    </row>
    <row r="49" spans="2:10">
      <c r="B49" s="7" t="s">
        <v>17</v>
      </c>
      <c r="C49" s="21">
        <v>62312</v>
      </c>
      <c r="D49" s="21">
        <v>2282</v>
      </c>
      <c r="E49" s="21">
        <v>43001</v>
      </c>
      <c r="F49" s="21">
        <v>17029</v>
      </c>
      <c r="G49" s="35">
        <f>D49/$C49*100</f>
        <v>3.6622159455642573</v>
      </c>
      <c r="H49" s="35">
        <f t="shared" si="12"/>
        <v>69.009179612273712</v>
      </c>
      <c r="I49" s="35">
        <f t="shared" si="12"/>
        <v>27.328604442162025</v>
      </c>
      <c r="J49" s="42"/>
    </row>
    <row r="50" spans="2:10">
      <c r="B50" s="84" t="s">
        <v>35</v>
      </c>
      <c r="C50" s="84"/>
      <c r="D50" s="84"/>
      <c r="E50" s="84"/>
      <c r="F50" s="84"/>
      <c r="G50" s="84"/>
      <c r="H50" s="84"/>
      <c r="I50" s="84"/>
      <c r="J50" s="42"/>
    </row>
    <row r="51" spans="2:10">
      <c r="B51" s="5" t="s">
        <v>20</v>
      </c>
      <c r="C51" s="19">
        <v>6890</v>
      </c>
      <c r="D51" s="28" t="s">
        <v>40</v>
      </c>
      <c r="E51" s="29">
        <v>5762</v>
      </c>
      <c r="F51" s="29" t="s">
        <v>40</v>
      </c>
      <c r="G51" s="35" t="s">
        <v>40</v>
      </c>
      <c r="H51" s="35">
        <f t="shared" ref="H51:I53" si="13">E51/$C51*100</f>
        <v>83.628447024673434</v>
      </c>
      <c r="I51" s="35" t="s">
        <v>40</v>
      </c>
      <c r="J51" s="42"/>
    </row>
    <row r="52" spans="2:10">
      <c r="B52" s="6" t="s">
        <v>85</v>
      </c>
      <c r="C52" s="21">
        <v>4197</v>
      </c>
      <c r="D52" s="22" t="s">
        <v>40</v>
      </c>
      <c r="E52" s="23">
        <v>3714</v>
      </c>
      <c r="F52" s="23" t="s">
        <v>40</v>
      </c>
      <c r="G52" s="35" t="s">
        <v>40</v>
      </c>
      <c r="H52" s="35">
        <f t="shared" si="13"/>
        <v>88.491779842744819</v>
      </c>
      <c r="I52" s="35" t="s">
        <v>40</v>
      </c>
      <c r="J52" s="42"/>
    </row>
    <row r="53" spans="2:10">
      <c r="B53" s="6" t="s">
        <v>25</v>
      </c>
      <c r="C53" s="21">
        <v>119437</v>
      </c>
      <c r="D53" s="22">
        <v>5658</v>
      </c>
      <c r="E53" s="23">
        <v>83142</v>
      </c>
      <c r="F53" s="23">
        <v>30637</v>
      </c>
      <c r="G53" s="35">
        <f t="shared" ref="G53" si="14">D53/$C53*100</f>
        <v>4.7372254828905618</v>
      </c>
      <c r="H53" s="35">
        <f t="shared" si="13"/>
        <v>69.611594397046133</v>
      </c>
      <c r="I53" s="35">
        <f t="shared" si="13"/>
        <v>25.651180120063298</v>
      </c>
      <c r="J53" s="42"/>
    </row>
    <row r="54" spans="2:10">
      <c r="B54" s="7" t="s">
        <v>17</v>
      </c>
      <c r="C54" s="24">
        <v>130524</v>
      </c>
      <c r="D54" s="27">
        <v>7142</v>
      </c>
      <c r="E54" s="21">
        <v>92618</v>
      </c>
      <c r="F54" s="21">
        <v>30764</v>
      </c>
      <c r="G54" s="35">
        <f>D54/$C54*100</f>
        <v>5.4717906285434097</v>
      </c>
      <c r="H54" s="35">
        <f>E54/$C54*100</f>
        <v>70.958597652538998</v>
      </c>
      <c r="I54" s="35">
        <f>F54/$C54*100</f>
        <v>23.569611718917592</v>
      </c>
      <c r="J54" s="42"/>
    </row>
    <row r="55" spans="2:10">
      <c r="B55" s="84" t="s">
        <v>9</v>
      </c>
      <c r="C55" s="84"/>
      <c r="D55" s="84"/>
      <c r="E55" s="84"/>
      <c r="F55" s="84"/>
      <c r="G55" s="84"/>
      <c r="H55" s="84"/>
      <c r="I55" s="84"/>
      <c r="J55" s="42"/>
    </row>
    <row r="56" spans="2:10">
      <c r="B56" s="5" t="s">
        <v>20</v>
      </c>
      <c r="C56" s="19">
        <v>1197</v>
      </c>
      <c r="D56" s="28" t="s">
        <v>40</v>
      </c>
      <c r="E56" s="29">
        <v>978</v>
      </c>
      <c r="F56" s="29" t="s">
        <v>40</v>
      </c>
      <c r="G56" s="35" t="s">
        <v>40</v>
      </c>
      <c r="H56" s="35">
        <f t="shared" ref="H56:I58" si="15">E56/$C56*100</f>
        <v>81.70426065162907</v>
      </c>
      <c r="I56" s="35" t="s">
        <v>40</v>
      </c>
      <c r="J56" s="42"/>
    </row>
    <row r="57" spans="2:10">
      <c r="B57" s="6" t="s">
        <v>85</v>
      </c>
      <c r="C57" s="21">
        <v>1283</v>
      </c>
      <c r="D57" s="22" t="s">
        <v>40</v>
      </c>
      <c r="E57" s="23">
        <v>1113</v>
      </c>
      <c r="F57" s="23" t="s">
        <v>40</v>
      </c>
      <c r="G57" s="35" t="s">
        <v>40</v>
      </c>
      <c r="H57" s="35">
        <f t="shared" si="15"/>
        <v>86.749805144193289</v>
      </c>
      <c r="I57" s="35" t="s">
        <v>40</v>
      </c>
      <c r="J57" s="42"/>
    </row>
    <row r="58" spans="2:10">
      <c r="B58" s="6" t="s">
        <v>25</v>
      </c>
      <c r="C58" s="21">
        <v>31674</v>
      </c>
      <c r="D58" s="30">
        <v>1153</v>
      </c>
      <c r="E58" s="31">
        <v>22902</v>
      </c>
      <c r="F58" s="31">
        <v>7619</v>
      </c>
      <c r="G58" s="35">
        <f t="shared" ref="G58" si="16">D58/$C58*100</f>
        <v>3.6402096356633202</v>
      </c>
      <c r="H58" s="35">
        <f t="shared" si="15"/>
        <v>72.305360863799962</v>
      </c>
      <c r="I58" s="35">
        <f t="shared" si="15"/>
        <v>24.054429500536717</v>
      </c>
      <c r="J58" s="42"/>
    </row>
    <row r="59" spans="2:10">
      <c r="B59" s="7" t="s">
        <v>17</v>
      </c>
      <c r="C59" s="24">
        <v>34154</v>
      </c>
      <c r="D59" s="27">
        <v>1492</v>
      </c>
      <c r="E59" s="21">
        <v>24993</v>
      </c>
      <c r="F59" s="21">
        <v>7669</v>
      </c>
      <c r="G59" s="35">
        <f t="shared" ref="G59" si="17">D59/C59*100</f>
        <v>4.3684487907712128</v>
      </c>
      <c r="H59" s="35">
        <f t="shared" ref="H59" si="18">E59/C59*100</f>
        <v>73.177373074896053</v>
      </c>
      <c r="I59" s="35">
        <f t="shared" ref="I59" si="19">F59/C59*100</f>
        <v>22.454178134332729</v>
      </c>
      <c r="J59" s="42"/>
    </row>
    <row r="60" spans="2:10">
      <c r="B60" s="84" t="s">
        <v>48</v>
      </c>
      <c r="C60" s="84"/>
      <c r="D60" s="84"/>
      <c r="E60" s="84"/>
      <c r="F60" s="84"/>
      <c r="G60" s="84"/>
      <c r="H60" s="84"/>
      <c r="I60" s="84"/>
      <c r="J60" s="42"/>
    </row>
    <row r="61" spans="2:10">
      <c r="B61" s="5" t="s">
        <v>20</v>
      </c>
      <c r="C61" s="21" t="s">
        <v>40</v>
      </c>
      <c r="D61" s="21" t="s">
        <v>40</v>
      </c>
      <c r="E61" s="21" t="s">
        <v>40</v>
      </c>
      <c r="F61" s="21" t="s">
        <v>40</v>
      </c>
      <c r="G61" s="37" t="s">
        <v>40</v>
      </c>
      <c r="H61" s="37" t="s">
        <v>40</v>
      </c>
      <c r="I61" s="37" t="s">
        <v>40</v>
      </c>
      <c r="J61" s="42"/>
    </row>
    <row r="62" spans="2:10">
      <c r="B62" s="6" t="s">
        <v>85</v>
      </c>
      <c r="C62" s="21" t="s">
        <v>40</v>
      </c>
      <c r="D62" s="27" t="s">
        <v>40</v>
      </c>
      <c r="E62" s="21" t="s">
        <v>40</v>
      </c>
      <c r="F62" s="21" t="s">
        <v>40</v>
      </c>
      <c r="G62" s="37" t="s">
        <v>40</v>
      </c>
      <c r="H62" s="37" t="s">
        <v>40</v>
      </c>
      <c r="I62" s="37" t="s">
        <v>40</v>
      </c>
      <c r="J62" s="42"/>
    </row>
    <row r="63" spans="2:10">
      <c r="B63" s="6" t="s">
        <v>25</v>
      </c>
      <c r="C63" s="21">
        <v>6446</v>
      </c>
      <c r="D63" s="22">
        <v>155</v>
      </c>
      <c r="E63" s="23">
        <v>4399</v>
      </c>
      <c r="F63" s="23">
        <v>1892</v>
      </c>
      <c r="G63" s="35">
        <f>D63/$C63*100</f>
        <v>2.4045919950356809</v>
      </c>
      <c r="H63" s="35">
        <f t="shared" ref="H63:I63" si="20">E63/$C63*100</f>
        <v>68.243872168786851</v>
      </c>
      <c r="I63" s="35">
        <f t="shared" si="20"/>
        <v>29.351535836177472</v>
      </c>
      <c r="J63" s="42"/>
    </row>
    <row r="64" spans="2:10">
      <c r="B64" s="7" t="s">
        <v>17</v>
      </c>
      <c r="C64" s="21">
        <v>6959</v>
      </c>
      <c r="D64" s="21">
        <v>260</v>
      </c>
      <c r="E64" s="21">
        <v>4798</v>
      </c>
      <c r="F64" s="21">
        <v>1901</v>
      </c>
      <c r="G64" s="35">
        <f>D64/$C64*100</f>
        <v>3.7361689897973847</v>
      </c>
      <c r="H64" s="37">
        <f>E64/$C64*100</f>
        <v>68.946687742491747</v>
      </c>
      <c r="I64" s="37">
        <f>F64/$C64*100</f>
        <v>27.317143267710879</v>
      </c>
      <c r="J64" s="42"/>
    </row>
    <row r="65" spans="2:10">
      <c r="B65" s="84" t="s">
        <v>10</v>
      </c>
      <c r="C65" s="84"/>
      <c r="D65" s="84"/>
      <c r="E65" s="84"/>
      <c r="F65" s="84"/>
      <c r="G65" s="84"/>
      <c r="H65" s="84"/>
      <c r="I65" s="84"/>
      <c r="J65" s="42"/>
    </row>
    <row r="66" spans="2:10">
      <c r="B66" s="5" t="s">
        <v>20</v>
      </c>
      <c r="C66" s="19">
        <v>1939</v>
      </c>
      <c r="D66" s="28">
        <v>1357</v>
      </c>
      <c r="E66" s="29">
        <v>539</v>
      </c>
      <c r="F66" s="29">
        <v>43</v>
      </c>
      <c r="G66" s="35">
        <f t="shared" ref="G66:I69" si="21">D66/$C66*100</f>
        <v>69.9845281072718</v>
      </c>
      <c r="H66" s="35">
        <f t="shared" si="21"/>
        <v>27.797833935018051</v>
      </c>
      <c r="I66" s="35">
        <f t="shared" si="21"/>
        <v>2.2176379577101599</v>
      </c>
      <c r="J66" s="42"/>
    </row>
    <row r="67" spans="2:10">
      <c r="B67" s="6" t="s">
        <v>85</v>
      </c>
      <c r="C67" s="21">
        <v>1049</v>
      </c>
      <c r="D67" s="22">
        <v>422</v>
      </c>
      <c r="E67" s="23">
        <v>609</v>
      </c>
      <c r="F67" s="23">
        <v>18</v>
      </c>
      <c r="G67" s="35">
        <f t="shared" si="21"/>
        <v>40.228789323164918</v>
      </c>
      <c r="H67" s="35">
        <f t="shared" si="21"/>
        <v>58.055290753098191</v>
      </c>
      <c r="I67" s="35">
        <f t="shared" si="21"/>
        <v>1.7159199237368923</v>
      </c>
      <c r="J67" s="42"/>
    </row>
    <row r="68" spans="2:10">
      <c r="B68" s="6" t="s">
        <v>25</v>
      </c>
      <c r="C68" s="21">
        <v>29012</v>
      </c>
      <c r="D68" s="22">
        <v>1562</v>
      </c>
      <c r="E68" s="23">
        <v>24312</v>
      </c>
      <c r="F68" s="23">
        <v>3138</v>
      </c>
      <c r="G68" s="35">
        <f t="shared" si="21"/>
        <v>5.3839790431545564</v>
      </c>
      <c r="H68" s="35">
        <f t="shared" si="21"/>
        <v>83.799806976423554</v>
      </c>
      <c r="I68" s="35">
        <f t="shared" si="21"/>
        <v>10.816213980421894</v>
      </c>
      <c r="J68" s="42"/>
    </row>
    <row r="69" spans="2:10">
      <c r="B69" s="7" t="s">
        <v>17</v>
      </c>
      <c r="C69" s="21">
        <v>32000</v>
      </c>
      <c r="D69" s="21">
        <v>3341</v>
      </c>
      <c r="E69" s="21">
        <v>25460</v>
      </c>
      <c r="F69" s="21">
        <v>3199</v>
      </c>
      <c r="G69" s="35">
        <f t="shared" si="21"/>
        <v>10.440625000000001</v>
      </c>
      <c r="H69" s="35">
        <f t="shared" si="21"/>
        <v>79.5625</v>
      </c>
      <c r="I69" s="35">
        <f t="shared" si="21"/>
        <v>9.9968749999999993</v>
      </c>
      <c r="J69" s="42"/>
    </row>
    <row r="70" spans="2:10">
      <c r="B70" s="80" t="s">
        <v>11</v>
      </c>
      <c r="C70" s="81"/>
      <c r="D70" s="81"/>
      <c r="E70" s="81"/>
      <c r="F70" s="81"/>
      <c r="G70" s="81"/>
      <c r="H70" s="81"/>
      <c r="I70" s="82"/>
      <c r="J70" s="42"/>
    </row>
    <row r="71" spans="2:10">
      <c r="B71" s="5" t="s">
        <v>20</v>
      </c>
      <c r="C71" s="19">
        <v>478</v>
      </c>
      <c r="D71" s="30">
        <v>142</v>
      </c>
      <c r="E71" s="31">
        <v>319</v>
      </c>
      <c r="F71" s="31">
        <v>17</v>
      </c>
      <c r="G71" s="35">
        <f t="shared" ref="G71:I74" si="22">D71/$C71*100</f>
        <v>29.707112970711297</v>
      </c>
      <c r="H71" s="35">
        <f t="shared" si="22"/>
        <v>66.73640167364016</v>
      </c>
      <c r="I71" s="35">
        <f t="shared" si="22"/>
        <v>3.5564853556485359</v>
      </c>
      <c r="J71" s="42"/>
    </row>
    <row r="72" spans="2:10">
      <c r="B72" s="6" t="s">
        <v>85</v>
      </c>
      <c r="C72" s="21">
        <v>1082</v>
      </c>
      <c r="D72" s="22">
        <v>167</v>
      </c>
      <c r="E72" s="23">
        <v>902</v>
      </c>
      <c r="F72" s="23">
        <v>13</v>
      </c>
      <c r="G72" s="35">
        <f t="shared" si="22"/>
        <v>15.434380776340111</v>
      </c>
      <c r="H72" s="35">
        <f t="shared" si="22"/>
        <v>83.364140480591502</v>
      </c>
      <c r="I72" s="35">
        <f t="shared" si="22"/>
        <v>1.2014787430683918</v>
      </c>
      <c r="J72" s="42"/>
    </row>
    <row r="73" spans="2:10">
      <c r="B73" s="6" t="s">
        <v>25</v>
      </c>
      <c r="C73" s="21">
        <v>14926</v>
      </c>
      <c r="D73" s="30">
        <v>455</v>
      </c>
      <c r="E73" s="31">
        <v>12705</v>
      </c>
      <c r="F73" s="31">
        <v>1766</v>
      </c>
      <c r="G73" s="35">
        <f t="shared" si="22"/>
        <v>3.048371968377328</v>
      </c>
      <c r="H73" s="35">
        <f t="shared" si="22"/>
        <v>85.119924963151547</v>
      </c>
      <c r="I73" s="35">
        <f t="shared" si="22"/>
        <v>11.831703068471123</v>
      </c>
      <c r="J73" s="42"/>
    </row>
    <row r="74" spans="2:10">
      <c r="B74" s="7" t="s">
        <v>17</v>
      </c>
      <c r="C74" s="21">
        <v>16486</v>
      </c>
      <c r="D74" s="21">
        <v>764</v>
      </c>
      <c r="E74" s="21">
        <v>13926</v>
      </c>
      <c r="F74" s="21">
        <v>1796</v>
      </c>
      <c r="G74" s="35">
        <f>D74/$C74*100</f>
        <v>4.6342351085769744</v>
      </c>
      <c r="H74" s="35">
        <f t="shared" si="22"/>
        <v>84.471672934611192</v>
      </c>
      <c r="I74" s="35">
        <f t="shared" si="22"/>
        <v>10.89409195681184</v>
      </c>
      <c r="J74" s="42"/>
    </row>
    <row r="75" spans="2:10">
      <c r="B75" s="77" t="s">
        <v>12</v>
      </c>
      <c r="C75" s="78"/>
      <c r="D75" s="78"/>
      <c r="E75" s="78"/>
      <c r="F75" s="78"/>
      <c r="G75" s="78"/>
      <c r="H75" s="78"/>
      <c r="I75" s="79"/>
      <c r="J75" s="42"/>
    </row>
    <row r="76" spans="2:10">
      <c r="B76" s="5" t="s">
        <v>20</v>
      </c>
      <c r="C76" s="19">
        <v>1233</v>
      </c>
      <c r="D76" s="28" t="s">
        <v>40</v>
      </c>
      <c r="E76" s="29">
        <v>885</v>
      </c>
      <c r="F76" s="29" t="s">
        <v>40</v>
      </c>
      <c r="G76" s="35" t="s">
        <v>40</v>
      </c>
      <c r="H76" s="35">
        <f t="shared" ref="H76:I79" si="23">E76/$C76*100</f>
        <v>71.776155717761554</v>
      </c>
      <c r="I76" s="35" t="s">
        <v>40</v>
      </c>
      <c r="J76" s="42"/>
    </row>
    <row r="77" spans="2:10">
      <c r="B77" s="6" t="s">
        <v>85</v>
      </c>
      <c r="C77" s="21">
        <v>866</v>
      </c>
      <c r="D77" s="22" t="s">
        <v>40</v>
      </c>
      <c r="E77" s="23">
        <v>717</v>
      </c>
      <c r="F77" s="23" t="s">
        <v>40</v>
      </c>
      <c r="G77" s="35" t="s">
        <v>40</v>
      </c>
      <c r="H77" s="35">
        <f t="shared" si="23"/>
        <v>82.794457274826797</v>
      </c>
      <c r="I77" s="35" t="s">
        <v>40</v>
      </c>
      <c r="J77" s="42"/>
    </row>
    <row r="78" spans="2:10">
      <c r="B78" s="6" t="s">
        <v>25</v>
      </c>
      <c r="C78" s="21">
        <v>20289</v>
      </c>
      <c r="D78" s="32">
        <v>652</v>
      </c>
      <c r="E78" s="33">
        <v>12482</v>
      </c>
      <c r="F78" s="33">
        <v>7155</v>
      </c>
      <c r="G78" s="35">
        <f t="shared" ref="G78" si="24">D78/$C78*100</f>
        <v>3.2135640001971515</v>
      </c>
      <c r="H78" s="35">
        <f t="shared" si="23"/>
        <v>61.521021243038099</v>
      </c>
      <c r="I78" s="35">
        <f t="shared" si="23"/>
        <v>35.265414756764748</v>
      </c>
      <c r="J78" s="42"/>
    </row>
    <row r="79" spans="2:10">
      <c r="B79" s="7" t="s">
        <v>17</v>
      </c>
      <c r="C79" s="21">
        <v>22388</v>
      </c>
      <c r="D79" s="21">
        <v>1094</v>
      </c>
      <c r="E79" s="21">
        <v>14084</v>
      </c>
      <c r="F79" s="21">
        <v>7210</v>
      </c>
      <c r="G79" s="35">
        <f>D79/$C79*100</f>
        <v>4.8865463641236371</v>
      </c>
      <c r="H79" s="35">
        <f t="shared" si="23"/>
        <v>62.908701089869567</v>
      </c>
      <c r="I79" s="35">
        <f t="shared" si="23"/>
        <v>32.204752546006787</v>
      </c>
      <c r="J79" s="42"/>
    </row>
    <row r="80" spans="2:10">
      <c r="B80" s="80" t="s">
        <v>13</v>
      </c>
      <c r="C80" s="81"/>
      <c r="D80" s="81"/>
      <c r="E80" s="81"/>
      <c r="F80" s="81"/>
      <c r="G80" s="81"/>
      <c r="H80" s="81"/>
      <c r="I80" s="82"/>
      <c r="J80" s="42"/>
    </row>
    <row r="81" spans="2:10">
      <c r="B81" s="5" t="s">
        <v>20</v>
      </c>
      <c r="C81" s="21">
        <v>543</v>
      </c>
      <c r="D81" s="34">
        <v>224</v>
      </c>
      <c r="E81" s="31">
        <v>309</v>
      </c>
      <c r="F81" s="31">
        <v>10</v>
      </c>
      <c r="G81" s="35">
        <f t="shared" ref="G81:I84" si="25">D81/$C81*100</f>
        <v>41.25230202578269</v>
      </c>
      <c r="H81" s="35">
        <f t="shared" si="25"/>
        <v>56.906077348066297</v>
      </c>
      <c r="I81" s="35">
        <f t="shared" si="25"/>
        <v>1.8416206261510131</v>
      </c>
      <c r="J81" s="42"/>
    </row>
    <row r="82" spans="2:10">
      <c r="B82" s="6" t="s">
        <v>85</v>
      </c>
      <c r="C82" s="21">
        <v>1052</v>
      </c>
      <c r="D82" s="22">
        <v>235</v>
      </c>
      <c r="E82" s="23">
        <v>810</v>
      </c>
      <c r="F82" s="23">
        <v>7</v>
      </c>
      <c r="G82" s="35">
        <f t="shared" si="25"/>
        <v>22.338403041825096</v>
      </c>
      <c r="H82" s="35">
        <f t="shared" si="25"/>
        <v>76.99619771863118</v>
      </c>
      <c r="I82" s="35">
        <f t="shared" si="25"/>
        <v>0.66539923954372615</v>
      </c>
      <c r="J82" s="42"/>
    </row>
    <row r="83" spans="2:10">
      <c r="B83" s="6" t="s">
        <v>25</v>
      </c>
      <c r="C83" s="21">
        <v>14309</v>
      </c>
      <c r="D83" s="30">
        <v>998</v>
      </c>
      <c r="E83" s="31">
        <v>12462</v>
      </c>
      <c r="F83" s="31">
        <v>849</v>
      </c>
      <c r="G83" s="35">
        <f t="shared" si="25"/>
        <v>6.9746313508980364</v>
      </c>
      <c r="H83" s="35">
        <f t="shared" si="25"/>
        <v>87.092039974841001</v>
      </c>
      <c r="I83" s="35">
        <f t="shared" si="25"/>
        <v>5.933328674260955</v>
      </c>
      <c r="J83" s="42"/>
    </row>
    <row r="84" spans="2:10">
      <c r="B84" s="7" t="s">
        <v>17</v>
      </c>
      <c r="C84" s="24">
        <v>15904</v>
      </c>
      <c r="D84" s="27">
        <v>1457</v>
      </c>
      <c r="E84" s="21">
        <v>13581</v>
      </c>
      <c r="F84" s="21">
        <v>866</v>
      </c>
      <c r="G84" s="35">
        <f t="shared" si="25"/>
        <v>9.161217303822939</v>
      </c>
      <c r="H84" s="35">
        <f t="shared" si="25"/>
        <v>85.393611670020121</v>
      </c>
      <c r="I84" s="35">
        <f t="shared" si="25"/>
        <v>5.4451710261569417</v>
      </c>
      <c r="J84" s="42"/>
    </row>
    <row r="85" spans="2:10">
      <c r="B85" s="77" t="s">
        <v>72</v>
      </c>
      <c r="C85" s="78"/>
      <c r="D85" s="78"/>
      <c r="E85" s="78"/>
      <c r="F85" s="78"/>
      <c r="G85" s="78"/>
      <c r="H85" s="78"/>
      <c r="I85" s="79"/>
      <c r="J85" s="42"/>
    </row>
    <row r="86" spans="2:10">
      <c r="B86" s="5" t="s">
        <v>20</v>
      </c>
      <c r="C86" s="21">
        <f>SUM(D86:F86)</f>
        <v>4803</v>
      </c>
      <c r="D86" s="21">
        <f>SUM(D81,D71,D66,D21,D16,D41)</f>
        <v>2062</v>
      </c>
      <c r="E86" s="21">
        <f>SUM(E81,E71,E66,E21,E16,E41)</f>
        <v>2604</v>
      </c>
      <c r="F86" s="21">
        <f>SUM(F81,F71,F66,F21,F16,F41)</f>
        <v>137</v>
      </c>
      <c r="G86" s="35">
        <f t="shared" ref="G86:I89" si="26">D86/$C86*100</f>
        <v>42.931501145117636</v>
      </c>
      <c r="H86" s="35">
        <f t="shared" si="26"/>
        <v>54.216114928169887</v>
      </c>
      <c r="I86" s="35">
        <f t="shared" si="26"/>
        <v>2.8523839267124713</v>
      </c>
      <c r="J86" s="42"/>
    </row>
    <row r="87" spans="2:10">
      <c r="B87" s="6" t="s">
        <v>85</v>
      </c>
      <c r="C87" s="21">
        <f>SUM(D87:F87)</f>
        <v>4815</v>
      </c>
      <c r="D87" s="21">
        <f>SUM(D82,D72,D67,D22,D17,D42)</f>
        <v>969</v>
      </c>
      <c r="E87" s="21">
        <f t="shared" ref="E87:F89" si="27">SUM(E82,E72,E67,E22,E17,E42)</f>
        <v>3778</v>
      </c>
      <c r="F87" s="21">
        <f t="shared" si="27"/>
        <v>68</v>
      </c>
      <c r="G87" s="35">
        <f t="shared" si="26"/>
        <v>20.124610591900311</v>
      </c>
      <c r="H87" s="35">
        <f t="shared" si="26"/>
        <v>78.463136033229489</v>
      </c>
      <c r="I87" s="35">
        <f t="shared" si="26"/>
        <v>1.4122533748701973</v>
      </c>
      <c r="J87" s="42"/>
    </row>
    <row r="88" spans="2:10">
      <c r="B88" s="6" t="s">
        <v>25</v>
      </c>
      <c r="C88" s="21">
        <f>SUM(D88:F88)</f>
        <v>119957</v>
      </c>
      <c r="D88" s="21">
        <f>SUM(D83,D73,D68,D23,D18,D43)</f>
        <v>5318</v>
      </c>
      <c r="E88" s="21">
        <f t="shared" si="27"/>
        <v>96862</v>
      </c>
      <c r="F88" s="21">
        <f t="shared" si="27"/>
        <v>17777</v>
      </c>
      <c r="G88" s="35">
        <f t="shared" si="26"/>
        <v>4.4332552497978437</v>
      </c>
      <c r="H88" s="35">
        <f t="shared" si="26"/>
        <v>80.747267770951254</v>
      </c>
      <c r="I88" s="35">
        <f t="shared" si="26"/>
        <v>14.819476979250897</v>
      </c>
      <c r="J88" s="42"/>
    </row>
    <row r="89" spans="2:10">
      <c r="B89" s="7" t="s">
        <v>17</v>
      </c>
      <c r="C89" s="21">
        <f>SUM(D89:F89)</f>
        <v>131501</v>
      </c>
      <c r="D89" s="21">
        <f>SUM(D84,D74,D69,D24,D19,D44)</f>
        <v>8759</v>
      </c>
      <c r="E89" s="21">
        <f t="shared" si="27"/>
        <v>104697</v>
      </c>
      <c r="F89" s="21">
        <f t="shared" si="27"/>
        <v>18045</v>
      </c>
      <c r="G89" s="35">
        <f t="shared" si="26"/>
        <v>6.6607858495372669</v>
      </c>
      <c r="H89" s="35">
        <f t="shared" si="26"/>
        <v>79.616885042699295</v>
      </c>
      <c r="I89" s="35">
        <f t="shared" si="26"/>
        <v>13.722329107763439</v>
      </c>
      <c r="J89" s="42"/>
    </row>
    <row r="90" spans="2:10">
      <c r="B90" s="77" t="s">
        <v>73</v>
      </c>
      <c r="C90" s="78"/>
      <c r="D90" s="78"/>
      <c r="E90" s="78"/>
      <c r="F90" s="78"/>
      <c r="G90" s="78"/>
      <c r="H90" s="78"/>
      <c r="I90" s="79"/>
      <c r="J90" s="42"/>
    </row>
    <row r="91" spans="2:10">
      <c r="B91" s="5" t="s">
        <v>20</v>
      </c>
      <c r="C91" s="21">
        <f>SUM(D91:F91)</f>
        <v>17211</v>
      </c>
      <c r="D91" s="21">
        <f>SUM(D6,D76,D56,D51,D46,D36,D31,D26,D11,D61)</f>
        <v>2005</v>
      </c>
      <c r="E91" s="21">
        <f>SUM(E6,E76,E56,E51,E46,E36,E31,E26,E11,E61)</f>
        <v>14952</v>
      </c>
      <c r="F91" s="21">
        <f>SUM(F6,F76,F56,F51,F46,F36,F31,F26,F11,F61)</f>
        <v>254</v>
      </c>
      <c r="G91" s="35">
        <f t="shared" ref="G91:I94" si="28">D91/$C91*100</f>
        <v>11.649526465632444</v>
      </c>
      <c r="H91" s="35">
        <f t="shared" si="28"/>
        <v>86.874673174132823</v>
      </c>
      <c r="I91" s="35">
        <f t="shared" si="28"/>
        <v>1.4758003602347336</v>
      </c>
      <c r="J91" s="42"/>
    </row>
    <row r="92" spans="2:10">
      <c r="B92" s="6" t="s">
        <v>85</v>
      </c>
      <c r="C92" s="21">
        <f>SUM(D92:F92)</f>
        <v>25168</v>
      </c>
      <c r="D92" s="21">
        <f t="shared" ref="D92:F94" si="29">SUM(D7,D77,D57,D52,D47,D37,D32,D27,D12,D62)</f>
        <v>2102</v>
      </c>
      <c r="E92" s="21">
        <f t="shared" si="29"/>
        <v>22743</v>
      </c>
      <c r="F92" s="21">
        <f t="shared" si="29"/>
        <v>323</v>
      </c>
      <c r="G92" s="35">
        <f t="shared" si="28"/>
        <v>8.3518753973299429</v>
      </c>
      <c r="H92" s="35">
        <f t="shared" si="28"/>
        <v>90.364748887476168</v>
      </c>
      <c r="I92" s="35">
        <f t="shared" si="28"/>
        <v>1.2833757151938969</v>
      </c>
      <c r="J92" s="42"/>
    </row>
    <row r="93" spans="2:10">
      <c r="B93" s="6" t="s">
        <v>25</v>
      </c>
      <c r="C93" s="21">
        <f>SUM(D93:F93)</f>
        <v>491140</v>
      </c>
      <c r="D93" s="21">
        <f t="shared" si="29"/>
        <v>20758</v>
      </c>
      <c r="E93" s="21">
        <f t="shared" si="29"/>
        <v>308705</v>
      </c>
      <c r="F93" s="21">
        <f t="shared" si="29"/>
        <v>161677</v>
      </c>
      <c r="G93" s="35">
        <f t="shared" si="28"/>
        <v>4.2264934641853644</v>
      </c>
      <c r="H93" s="35">
        <f t="shared" si="28"/>
        <v>62.854786822494603</v>
      </c>
      <c r="I93" s="35">
        <f t="shared" si="28"/>
        <v>32.91871971332003</v>
      </c>
      <c r="J93" s="42"/>
    </row>
    <row r="94" spans="2:10">
      <c r="B94" s="7" t="s">
        <v>17</v>
      </c>
      <c r="C94" s="21">
        <f>SUM(D94:F94)</f>
        <v>538560</v>
      </c>
      <c r="D94" s="21">
        <f t="shared" si="29"/>
        <v>28124</v>
      </c>
      <c r="E94" s="21">
        <f t="shared" si="29"/>
        <v>347783</v>
      </c>
      <c r="F94" s="21">
        <f t="shared" si="29"/>
        <v>162653</v>
      </c>
      <c r="G94" s="35">
        <f t="shared" si="28"/>
        <v>5.2220736779560308</v>
      </c>
      <c r="H94" s="35">
        <f t="shared" si="28"/>
        <v>64.576463161021977</v>
      </c>
      <c r="I94" s="35">
        <f t="shared" si="28"/>
        <v>30.201463161021984</v>
      </c>
      <c r="J94" s="42"/>
    </row>
    <row r="95" spans="2:10">
      <c r="B95" s="80" t="s">
        <v>33</v>
      </c>
      <c r="C95" s="81"/>
      <c r="D95" s="81"/>
      <c r="E95" s="81"/>
      <c r="F95" s="81"/>
      <c r="G95" s="81"/>
      <c r="H95" s="81"/>
      <c r="I95" s="82"/>
      <c r="J95" s="42"/>
    </row>
    <row r="96" spans="2:10">
      <c r="B96" s="5" t="s">
        <v>20</v>
      </c>
      <c r="C96" s="21">
        <v>26443</v>
      </c>
      <c r="D96" s="21">
        <v>6691</v>
      </c>
      <c r="E96" s="21">
        <v>19042</v>
      </c>
      <c r="F96" s="21">
        <v>710</v>
      </c>
      <c r="G96" s="35">
        <f>D96/$C96*100</f>
        <v>25.30348296335514</v>
      </c>
      <c r="H96" s="35">
        <f>E96/$C96*100</f>
        <v>72.011496426275386</v>
      </c>
      <c r="I96" s="35">
        <f>F96/$C96*100</f>
        <v>2.6850206103694738</v>
      </c>
      <c r="J96" s="42"/>
    </row>
    <row r="97" spans="2:10">
      <c r="B97" s="6" t="s">
        <v>85</v>
      </c>
      <c r="C97" s="21">
        <v>32521</v>
      </c>
      <c r="D97" s="21">
        <v>4116</v>
      </c>
      <c r="E97" s="21">
        <v>27871</v>
      </c>
      <c r="F97" s="21">
        <v>534</v>
      </c>
      <c r="G97" s="35">
        <f t="shared" ref="G97:I99" si="30">D97/$C97*100</f>
        <v>12.656437378924387</v>
      </c>
      <c r="H97" s="35">
        <f t="shared" si="30"/>
        <v>85.701546692906135</v>
      </c>
      <c r="I97" s="35">
        <f t="shared" si="30"/>
        <v>1.6420159281694904</v>
      </c>
      <c r="J97" s="42"/>
    </row>
    <row r="98" spans="2:10">
      <c r="B98" s="6" t="s">
        <v>25</v>
      </c>
      <c r="C98" s="21">
        <v>611097</v>
      </c>
      <c r="D98" s="21">
        <v>26076</v>
      </c>
      <c r="E98" s="21">
        <v>405567</v>
      </c>
      <c r="F98" s="21">
        <v>179454</v>
      </c>
      <c r="G98" s="35">
        <f t="shared" si="30"/>
        <v>4.267080348946239</v>
      </c>
      <c r="H98" s="35">
        <f t="shared" si="30"/>
        <v>66.36704156623253</v>
      </c>
      <c r="I98" s="35">
        <f t="shared" si="30"/>
        <v>29.36587808482123</v>
      </c>
      <c r="J98" s="42"/>
    </row>
    <row r="99" spans="2:10">
      <c r="B99" s="7" t="s">
        <v>17</v>
      </c>
      <c r="C99" s="24">
        <v>670061</v>
      </c>
      <c r="D99" s="24">
        <v>36883</v>
      </c>
      <c r="E99" s="24">
        <v>452480</v>
      </c>
      <c r="F99" s="24">
        <v>180698</v>
      </c>
      <c r="G99" s="36">
        <f t="shared" si="30"/>
        <v>5.5044242240631824</v>
      </c>
      <c r="H99" s="36">
        <f t="shared" si="30"/>
        <v>67.528180270154508</v>
      </c>
      <c r="I99" s="35">
        <f t="shared" si="30"/>
        <v>26.96739550578231</v>
      </c>
      <c r="J99" s="42"/>
    </row>
    <row r="100" spans="2:10">
      <c r="B100" s="100" t="s">
        <v>50</v>
      </c>
      <c r="C100" s="100"/>
      <c r="D100" s="100"/>
      <c r="E100" s="100"/>
      <c r="F100" s="100"/>
      <c r="G100" s="100"/>
      <c r="H100" s="100"/>
      <c r="I100" s="100"/>
    </row>
    <row r="101" spans="2:10">
      <c r="B101" s="99" t="s">
        <v>51</v>
      </c>
      <c r="C101" s="101"/>
      <c r="D101" s="101"/>
      <c r="E101" s="101"/>
      <c r="F101" s="101"/>
      <c r="G101" s="101"/>
      <c r="H101" s="101"/>
      <c r="I101" s="101"/>
    </row>
    <row r="102" spans="2:10" ht="61.5" customHeight="1">
      <c r="B102" s="99" t="s">
        <v>86</v>
      </c>
      <c r="C102" s="99"/>
      <c r="D102" s="99"/>
      <c r="E102" s="99"/>
      <c r="F102" s="99"/>
      <c r="G102" s="99"/>
      <c r="H102" s="99"/>
      <c r="I102" s="99"/>
    </row>
    <row r="103" spans="2:10" ht="29.1" customHeight="1">
      <c r="B103" s="101" t="s">
        <v>87</v>
      </c>
      <c r="C103" s="101"/>
      <c r="D103" s="101"/>
      <c r="E103" s="101"/>
      <c r="F103" s="101"/>
      <c r="G103" s="101"/>
      <c r="H103" s="101"/>
      <c r="I103" s="101"/>
    </row>
    <row r="104" spans="2:10" ht="35.25" customHeight="1">
      <c r="B104" s="99" t="s">
        <v>88</v>
      </c>
      <c r="C104" s="101"/>
      <c r="D104" s="101"/>
      <c r="E104" s="101"/>
      <c r="F104" s="101"/>
      <c r="G104" s="101"/>
      <c r="H104" s="101"/>
      <c r="I104" s="101"/>
    </row>
    <row r="105" spans="2:10">
      <c r="B105" s="99" t="s">
        <v>75</v>
      </c>
      <c r="C105" s="101"/>
      <c r="D105" s="101"/>
      <c r="E105" s="101"/>
      <c r="F105" s="101"/>
      <c r="G105" s="101"/>
      <c r="H105" s="101"/>
      <c r="I105" s="101"/>
    </row>
    <row r="106" spans="2:10" ht="32.25" customHeight="1">
      <c r="B106" s="101" t="s">
        <v>89</v>
      </c>
      <c r="C106" s="101"/>
      <c r="D106" s="101"/>
      <c r="E106" s="101"/>
      <c r="F106" s="101"/>
      <c r="G106" s="101"/>
      <c r="H106" s="101"/>
      <c r="I106" s="101"/>
    </row>
    <row r="107" spans="2:10">
      <c r="B107" s="3"/>
      <c r="C107" s="4"/>
      <c r="D107" s="4"/>
      <c r="E107" s="4"/>
      <c r="F107" s="4"/>
      <c r="G107" s="3"/>
      <c r="H107" s="3"/>
      <c r="I107" s="3"/>
    </row>
    <row r="108" spans="2:10">
      <c r="C108" s="44"/>
      <c r="D108" s="44"/>
      <c r="E108" s="44"/>
      <c r="F108" s="44"/>
    </row>
    <row r="109" spans="2:10">
      <c r="C109" s="44"/>
      <c r="D109" s="44"/>
      <c r="E109" s="44"/>
      <c r="F109" s="44"/>
    </row>
    <row r="110" spans="2:10">
      <c r="C110" s="44"/>
      <c r="D110" s="44"/>
      <c r="E110" s="44"/>
      <c r="F110" s="44"/>
    </row>
    <row r="111" spans="2:10">
      <c r="C111" s="44"/>
      <c r="D111" s="44"/>
      <c r="E111" s="44"/>
      <c r="F111" s="44"/>
    </row>
    <row r="112" spans="2:10">
      <c r="C112" s="44"/>
      <c r="D112" s="44"/>
      <c r="E112" s="44"/>
      <c r="F112" s="44"/>
    </row>
  </sheetData>
  <mergeCells count="30">
    <mergeCell ref="B10:I10"/>
    <mergeCell ref="B2:I2"/>
    <mergeCell ref="B3:B4"/>
    <mergeCell ref="C4:F4"/>
    <mergeCell ref="G4:I4"/>
    <mergeCell ref="B5:I5"/>
    <mergeCell ref="B70:I70"/>
    <mergeCell ref="B15:I15"/>
    <mergeCell ref="B20:I20"/>
    <mergeCell ref="B25:I25"/>
    <mergeCell ref="B30:I30"/>
    <mergeCell ref="B35:I35"/>
    <mergeCell ref="B40:I40"/>
    <mergeCell ref="B45:I45"/>
    <mergeCell ref="B50:I50"/>
    <mergeCell ref="B55:I55"/>
    <mergeCell ref="B60:I60"/>
    <mergeCell ref="B65:I65"/>
    <mergeCell ref="B106:I106"/>
    <mergeCell ref="B75:I75"/>
    <mergeCell ref="B80:I80"/>
    <mergeCell ref="B85:I85"/>
    <mergeCell ref="B90:I90"/>
    <mergeCell ref="B95:I95"/>
    <mergeCell ref="B100:I100"/>
    <mergeCell ref="B101:I101"/>
    <mergeCell ref="B102:I102"/>
    <mergeCell ref="B103:I103"/>
    <mergeCell ref="B104:I104"/>
    <mergeCell ref="B105:I105"/>
  </mergeCells>
  <pageMargins left="0.7" right="0.7" top="0.78740157499999996" bottom="0.78740157499999996"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294F71-E333-4E3C-9458-F5E4E7F3BE7F}">
  <dimension ref="B2:N125"/>
  <sheetViews>
    <sheetView workbookViewId="0">
      <selection activeCell="B2" sqref="B2:I2"/>
    </sheetView>
  </sheetViews>
  <sheetFormatPr baseColWidth="10" defaultColWidth="9.625" defaultRowHeight="15.75"/>
  <cols>
    <col min="2" max="2" width="20.5" customWidth="1"/>
    <col min="3" max="3" width="22.5" customWidth="1"/>
    <col min="4" max="13" width="20.625" customWidth="1"/>
    <col min="14" max="17" width="13.125" customWidth="1"/>
  </cols>
  <sheetData>
    <row r="2" spans="2:14" ht="18.75">
      <c r="B2" s="85" t="s">
        <v>54</v>
      </c>
      <c r="C2" s="85"/>
      <c r="D2" s="85"/>
      <c r="E2" s="85"/>
      <c r="F2" s="85"/>
      <c r="G2" s="85"/>
      <c r="H2" s="85"/>
      <c r="I2" s="85"/>
      <c r="J2" s="41"/>
      <c r="K2" s="41"/>
      <c r="L2" s="41"/>
      <c r="M2" s="41"/>
      <c r="N2" s="1"/>
    </row>
    <row r="3" spans="2:14" ht="38.25" customHeight="1">
      <c r="B3" s="86" t="s">
        <v>21</v>
      </c>
      <c r="C3" s="8" t="s">
        <v>16</v>
      </c>
      <c r="D3" s="9" t="s">
        <v>22</v>
      </c>
      <c r="E3" s="10" t="s">
        <v>23</v>
      </c>
      <c r="F3" s="9" t="s">
        <v>24</v>
      </c>
      <c r="G3" s="9" t="s">
        <v>22</v>
      </c>
      <c r="H3" s="10" t="s">
        <v>23</v>
      </c>
      <c r="I3" s="9" t="s">
        <v>24</v>
      </c>
      <c r="J3" s="2"/>
      <c r="K3" s="2"/>
      <c r="L3" s="2"/>
      <c r="M3" s="2"/>
    </row>
    <row r="4" spans="2:14">
      <c r="B4" s="87"/>
      <c r="C4" s="88" t="s">
        <v>0</v>
      </c>
      <c r="D4" s="89"/>
      <c r="E4" s="89"/>
      <c r="F4" s="90"/>
      <c r="G4" s="91" t="s">
        <v>15</v>
      </c>
      <c r="H4" s="91"/>
      <c r="I4" s="92"/>
      <c r="J4" s="2"/>
      <c r="K4" s="2"/>
      <c r="L4" s="2"/>
      <c r="M4" s="2"/>
    </row>
    <row r="5" spans="2:14">
      <c r="B5" s="93" t="s">
        <v>1</v>
      </c>
      <c r="C5" s="94"/>
      <c r="D5" s="94"/>
      <c r="E5" s="94"/>
      <c r="F5" s="94"/>
      <c r="G5" s="94"/>
      <c r="H5" s="94"/>
      <c r="I5" s="95"/>
      <c r="J5" s="2"/>
      <c r="K5" s="2"/>
      <c r="L5" s="2"/>
      <c r="M5" s="2"/>
    </row>
    <row r="6" spans="2:14">
      <c r="B6" s="5" t="s">
        <v>20</v>
      </c>
      <c r="C6" s="11">
        <v>2448</v>
      </c>
      <c r="D6" s="12">
        <v>501</v>
      </c>
      <c r="E6" s="13">
        <v>1851</v>
      </c>
      <c r="F6" s="13">
        <v>96</v>
      </c>
      <c r="G6" s="39">
        <f>D6/$C6*100</f>
        <v>20.465686274509803</v>
      </c>
      <c r="H6" s="40">
        <f t="shared" ref="G6:I10" si="0">E6/$C6*100</f>
        <v>75.612745098039213</v>
      </c>
      <c r="I6" s="40">
        <f t="shared" si="0"/>
        <v>3.9215686274509802</v>
      </c>
      <c r="J6" s="42"/>
      <c r="K6" s="2"/>
      <c r="L6" s="2"/>
      <c r="M6" s="2"/>
    </row>
    <row r="7" spans="2:14">
      <c r="B7" s="6" t="s">
        <v>18</v>
      </c>
      <c r="C7" s="14">
        <v>1591</v>
      </c>
      <c r="D7" s="15">
        <v>218</v>
      </c>
      <c r="E7" s="16">
        <v>1339</v>
      </c>
      <c r="F7" s="16">
        <v>34</v>
      </c>
      <c r="G7" s="35">
        <f t="shared" si="0"/>
        <v>13.702074167190444</v>
      </c>
      <c r="H7" s="35">
        <f t="shared" si="0"/>
        <v>84.16090509113765</v>
      </c>
      <c r="I7" s="35">
        <f t="shared" si="0"/>
        <v>2.1370207416719045</v>
      </c>
      <c r="J7" s="42"/>
      <c r="K7" s="2"/>
      <c r="L7" s="2"/>
      <c r="M7" s="2"/>
    </row>
    <row r="8" spans="2:14">
      <c r="B8" s="6" t="s">
        <v>19</v>
      </c>
      <c r="C8" s="14">
        <v>5268</v>
      </c>
      <c r="D8" s="15">
        <v>519</v>
      </c>
      <c r="E8" s="16">
        <v>4648</v>
      </c>
      <c r="F8" s="16">
        <v>101</v>
      </c>
      <c r="G8" s="35">
        <f t="shared" si="0"/>
        <v>9.8519362186788157</v>
      </c>
      <c r="H8" s="35">
        <f t="shared" si="0"/>
        <v>88.230827638572521</v>
      </c>
      <c r="I8" s="35">
        <f t="shared" si="0"/>
        <v>1.917236142748671</v>
      </c>
      <c r="J8" s="42"/>
      <c r="K8" s="2"/>
      <c r="L8" s="2"/>
      <c r="M8" s="2"/>
    </row>
    <row r="9" spans="2:14">
      <c r="B9" s="6" t="s">
        <v>25</v>
      </c>
      <c r="C9" s="14">
        <v>90313</v>
      </c>
      <c r="D9" s="15">
        <v>3628</v>
      </c>
      <c r="E9" s="16">
        <v>59277</v>
      </c>
      <c r="F9" s="16">
        <v>27408</v>
      </c>
      <c r="G9" s="35">
        <f t="shared" si="0"/>
        <v>4.0171403895341751</v>
      </c>
      <c r="H9" s="35">
        <f t="shared" si="0"/>
        <v>65.635069148406103</v>
      </c>
      <c r="I9" s="35">
        <f t="shared" si="0"/>
        <v>30.347790462059727</v>
      </c>
      <c r="J9" s="42"/>
    </row>
    <row r="10" spans="2:14">
      <c r="B10" s="7" t="s">
        <v>17</v>
      </c>
      <c r="C10" s="17">
        <v>99620</v>
      </c>
      <c r="D10" s="18">
        <v>4866</v>
      </c>
      <c r="E10" s="17">
        <v>67115</v>
      </c>
      <c r="F10" s="17">
        <v>27639</v>
      </c>
      <c r="G10" s="36">
        <f t="shared" si="0"/>
        <v>4.8845613330656494</v>
      </c>
      <c r="H10" s="36">
        <f t="shared" si="0"/>
        <v>67.371009837382061</v>
      </c>
      <c r="I10" s="36">
        <f t="shared" si="0"/>
        <v>27.744428829552298</v>
      </c>
      <c r="J10" s="42"/>
    </row>
    <row r="11" spans="2:14">
      <c r="B11" s="96" t="s">
        <v>2</v>
      </c>
      <c r="C11" s="97"/>
      <c r="D11" s="97"/>
      <c r="E11" s="97"/>
      <c r="F11" s="97"/>
      <c r="G11" s="97"/>
      <c r="H11" s="97"/>
      <c r="I11" s="98"/>
      <c r="J11" s="42"/>
    </row>
    <row r="12" spans="2:14">
      <c r="B12" s="5" t="s">
        <v>20</v>
      </c>
      <c r="C12" s="19">
        <v>2066</v>
      </c>
      <c r="D12" s="26">
        <v>389</v>
      </c>
      <c r="E12" s="20">
        <v>1621</v>
      </c>
      <c r="F12" s="20">
        <v>56</v>
      </c>
      <c r="G12" s="39">
        <f t="shared" ref="G12:I16" si="1">D12/$C12*100</f>
        <v>18.82865440464666</v>
      </c>
      <c r="H12" s="40">
        <f t="shared" si="1"/>
        <v>78.460793804453047</v>
      </c>
      <c r="I12" s="40">
        <f t="shared" si="1"/>
        <v>2.7105517909002903</v>
      </c>
      <c r="J12" s="42"/>
    </row>
    <row r="13" spans="2:14">
      <c r="B13" s="6" t="s">
        <v>18</v>
      </c>
      <c r="C13" s="21">
        <v>2284</v>
      </c>
      <c r="D13" s="22">
        <v>272</v>
      </c>
      <c r="E13" s="23">
        <v>1973</v>
      </c>
      <c r="F13" s="23">
        <v>39</v>
      </c>
      <c r="G13" s="35">
        <f t="shared" si="1"/>
        <v>11.908931698774081</v>
      </c>
      <c r="H13" s="35">
        <f t="shared" si="1"/>
        <v>86.383537653239927</v>
      </c>
      <c r="I13" s="35">
        <f t="shared" si="1"/>
        <v>1.7075306479859893</v>
      </c>
      <c r="J13" s="42"/>
    </row>
    <row r="14" spans="2:14">
      <c r="B14" s="6" t="s">
        <v>19</v>
      </c>
      <c r="C14" s="21">
        <v>5798</v>
      </c>
      <c r="D14" s="22">
        <v>460</v>
      </c>
      <c r="E14" s="23">
        <v>5260</v>
      </c>
      <c r="F14" s="23">
        <v>78</v>
      </c>
      <c r="G14" s="35">
        <f t="shared" si="1"/>
        <v>7.93377026560883</v>
      </c>
      <c r="H14" s="35">
        <f t="shared" si="1"/>
        <v>90.720938254570541</v>
      </c>
      <c r="I14" s="35">
        <f t="shared" si="1"/>
        <v>1.3452914798206279</v>
      </c>
      <c r="J14" s="42"/>
    </row>
    <row r="15" spans="2:14">
      <c r="B15" s="6" t="s">
        <v>25</v>
      </c>
      <c r="C15" s="21">
        <v>96351</v>
      </c>
      <c r="D15" s="22">
        <v>3621</v>
      </c>
      <c r="E15" s="23">
        <v>43344</v>
      </c>
      <c r="F15" s="23">
        <v>49386</v>
      </c>
      <c r="G15" s="35">
        <f t="shared" si="1"/>
        <v>3.7581343213874274</v>
      </c>
      <c r="H15" s="35">
        <f t="shared" si="1"/>
        <v>44.985521686334337</v>
      </c>
      <c r="I15" s="35">
        <f t="shared" si="1"/>
        <v>51.256343992278232</v>
      </c>
      <c r="J15" s="42"/>
    </row>
    <row r="16" spans="2:14">
      <c r="B16" s="7" t="s">
        <v>17</v>
      </c>
      <c r="C16" s="24">
        <v>106499</v>
      </c>
      <c r="D16" s="27">
        <v>4742</v>
      </c>
      <c r="E16" s="21">
        <v>52198</v>
      </c>
      <c r="F16" s="21">
        <v>49559</v>
      </c>
      <c r="G16" s="35">
        <f t="shared" si="1"/>
        <v>4.4526239683001716</v>
      </c>
      <c r="H16" s="35">
        <f t="shared" si="1"/>
        <v>49.012666785603621</v>
      </c>
      <c r="I16" s="35">
        <f t="shared" si="1"/>
        <v>46.534709246096206</v>
      </c>
      <c r="J16" s="42"/>
    </row>
    <row r="17" spans="2:10">
      <c r="B17" s="84" t="s">
        <v>3</v>
      </c>
      <c r="C17" s="84"/>
      <c r="D17" s="84"/>
      <c r="E17" s="84"/>
      <c r="F17" s="84"/>
      <c r="G17" s="84"/>
      <c r="H17" s="84"/>
      <c r="I17" s="84"/>
      <c r="J17" s="42"/>
    </row>
    <row r="18" spans="2:10">
      <c r="B18" s="5" t="s">
        <v>20</v>
      </c>
      <c r="C18" s="19">
        <v>1502</v>
      </c>
      <c r="D18" s="22">
        <v>325</v>
      </c>
      <c r="E18" s="23">
        <v>1109</v>
      </c>
      <c r="F18" s="23">
        <v>68</v>
      </c>
      <c r="G18" s="35">
        <f t="shared" ref="G18:I22" si="2">D18/$C18*100</f>
        <v>21.637816245006658</v>
      </c>
      <c r="H18" s="35">
        <f t="shared" si="2"/>
        <v>73.83488681757656</v>
      </c>
      <c r="I18" s="35">
        <f t="shared" si="2"/>
        <v>4.5272969374167777</v>
      </c>
      <c r="J18" s="42"/>
    </row>
    <row r="19" spans="2:10">
      <c r="B19" s="6" t="s">
        <v>18</v>
      </c>
      <c r="C19" s="21">
        <v>410</v>
      </c>
      <c r="D19" s="22">
        <v>71</v>
      </c>
      <c r="E19" s="23">
        <v>329</v>
      </c>
      <c r="F19" s="23">
        <v>10</v>
      </c>
      <c r="G19" s="35">
        <f t="shared" si="2"/>
        <v>17.317073170731707</v>
      </c>
      <c r="H19" s="35">
        <f t="shared" si="2"/>
        <v>80.243902439024396</v>
      </c>
      <c r="I19" s="35">
        <f t="shared" si="2"/>
        <v>2.4390243902439024</v>
      </c>
      <c r="J19" s="42"/>
    </row>
    <row r="20" spans="2:10">
      <c r="B20" s="6" t="s">
        <v>19</v>
      </c>
      <c r="C20" s="21">
        <v>608</v>
      </c>
      <c r="D20" s="22">
        <v>81</v>
      </c>
      <c r="E20" s="23">
        <v>511</v>
      </c>
      <c r="F20" s="23">
        <v>16</v>
      </c>
      <c r="G20" s="35">
        <f t="shared" si="2"/>
        <v>13.322368421052634</v>
      </c>
      <c r="H20" s="35">
        <f t="shared" si="2"/>
        <v>84.046052631578945</v>
      </c>
      <c r="I20" s="35">
        <f t="shared" si="2"/>
        <v>2.6315789473684208</v>
      </c>
      <c r="J20" s="42"/>
    </row>
    <row r="21" spans="2:10">
      <c r="B21" s="6" t="s">
        <v>25</v>
      </c>
      <c r="C21" s="21">
        <v>31578</v>
      </c>
      <c r="D21" s="22">
        <v>1493</v>
      </c>
      <c r="E21" s="23">
        <v>21879</v>
      </c>
      <c r="F21" s="23">
        <v>8206</v>
      </c>
      <c r="G21" s="35">
        <f t="shared" si="2"/>
        <v>4.7279751725885113</v>
      </c>
      <c r="H21" s="35">
        <f t="shared" si="2"/>
        <v>69.285578567357021</v>
      </c>
      <c r="I21" s="35">
        <f t="shared" si="2"/>
        <v>25.986446260054468</v>
      </c>
      <c r="J21" s="42"/>
    </row>
    <row r="22" spans="2:10">
      <c r="B22" s="7" t="s">
        <v>17</v>
      </c>
      <c r="C22" s="24">
        <v>34098</v>
      </c>
      <c r="D22" s="27">
        <v>1970</v>
      </c>
      <c r="E22" s="21">
        <v>23828</v>
      </c>
      <c r="F22" s="21">
        <v>8300</v>
      </c>
      <c r="G22" s="35">
        <f t="shared" si="2"/>
        <v>5.7774649539562439</v>
      </c>
      <c r="H22" s="35">
        <f t="shared" si="2"/>
        <v>69.88093143292862</v>
      </c>
      <c r="I22" s="35">
        <f t="shared" si="2"/>
        <v>24.34160361311514</v>
      </c>
      <c r="J22" s="42"/>
    </row>
    <row r="23" spans="2:10">
      <c r="B23" s="84" t="s">
        <v>4</v>
      </c>
      <c r="C23" s="84"/>
      <c r="D23" s="84"/>
      <c r="E23" s="84"/>
      <c r="F23" s="84"/>
      <c r="G23" s="84"/>
      <c r="H23" s="84"/>
      <c r="I23" s="84"/>
      <c r="J23" s="42"/>
    </row>
    <row r="24" spans="2:10">
      <c r="B24" s="5" t="s">
        <v>20</v>
      </c>
      <c r="C24" s="19">
        <v>816</v>
      </c>
      <c r="D24" s="22">
        <v>117</v>
      </c>
      <c r="E24" s="23">
        <v>682</v>
      </c>
      <c r="F24" s="23">
        <v>17</v>
      </c>
      <c r="G24" s="35">
        <f>D24/$C24*100</f>
        <v>14.338235294117647</v>
      </c>
      <c r="H24" s="35">
        <f t="shared" ref="G24:I28" si="3">E24/$C24*100</f>
        <v>83.578431372549019</v>
      </c>
      <c r="I24" s="35">
        <f t="shared" si="3"/>
        <v>2.083333333333333</v>
      </c>
      <c r="J24" s="42"/>
    </row>
    <row r="25" spans="2:10">
      <c r="B25" s="6" t="s">
        <v>18</v>
      </c>
      <c r="C25" s="21">
        <v>295</v>
      </c>
      <c r="D25" s="22">
        <v>27</v>
      </c>
      <c r="E25" s="23">
        <v>258</v>
      </c>
      <c r="F25" s="23">
        <v>10</v>
      </c>
      <c r="G25" s="35">
        <f t="shared" si="3"/>
        <v>9.1525423728813564</v>
      </c>
      <c r="H25" s="35">
        <f t="shared" si="3"/>
        <v>87.457627118644069</v>
      </c>
      <c r="I25" s="35">
        <f t="shared" si="3"/>
        <v>3.3898305084745761</v>
      </c>
      <c r="J25" s="42"/>
    </row>
    <row r="26" spans="2:10">
      <c r="B26" s="6" t="s">
        <v>19</v>
      </c>
      <c r="C26" s="21">
        <v>905</v>
      </c>
      <c r="D26" s="22">
        <v>67</v>
      </c>
      <c r="E26" s="23">
        <v>830</v>
      </c>
      <c r="F26" s="23">
        <v>8</v>
      </c>
      <c r="G26" s="35">
        <f t="shared" si="3"/>
        <v>7.4033149171270711</v>
      </c>
      <c r="H26" s="35">
        <f t="shared" si="3"/>
        <v>91.712707182320443</v>
      </c>
      <c r="I26" s="35">
        <f t="shared" si="3"/>
        <v>0.88397790055248626</v>
      </c>
      <c r="J26" s="42"/>
    </row>
    <row r="27" spans="2:10">
      <c r="B27" s="6" t="s">
        <v>25</v>
      </c>
      <c r="C27" s="21">
        <v>21069</v>
      </c>
      <c r="D27" s="22">
        <v>483</v>
      </c>
      <c r="E27" s="23">
        <v>18345</v>
      </c>
      <c r="F27" s="23">
        <v>2241</v>
      </c>
      <c r="G27" s="35">
        <f t="shared" si="3"/>
        <v>2.2924676064359959</v>
      </c>
      <c r="H27" s="35">
        <f t="shared" si="3"/>
        <v>87.071052256870288</v>
      </c>
      <c r="I27" s="35">
        <f t="shared" si="3"/>
        <v>10.636480136693722</v>
      </c>
      <c r="J27" s="42"/>
    </row>
    <row r="28" spans="2:10">
      <c r="B28" s="7" t="s">
        <v>17</v>
      </c>
      <c r="C28" s="24">
        <v>23085</v>
      </c>
      <c r="D28" s="27">
        <v>694</v>
      </c>
      <c r="E28" s="21">
        <v>20115</v>
      </c>
      <c r="F28" s="21">
        <v>2276</v>
      </c>
      <c r="G28" s="35">
        <f t="shared" si="3"/>
        <v>3.0062811349361054</v>
      </c>
      <c r="H28" s="35">
        <f t="shared" si="3"/>
        <v>87.134502923976612</v>
      </c>
      <c r="I28" s="35">
        <f t="shared" si="3"/>
        <v>9.859215941087287</v>
      </c>
      <c r="J28" s="42"/>
    </row>
    <row r="29" spans="2:10">
      <c r="B29" s="84" t="s">
        <v>47</v>
      </c>
      <c r="C29" s="84"/>
      <c r="D29" s="84"/>
      <c r="E29" s="84"/>
      <c r="F29" s="84"/>
      <c r="G29" s="84"/>
      <c r="H29" s="84"/>
      <c r="I29" s="84"/>
      <c r="J29" s="42"/>
    </row>
    <row r="30" spans="2:10">
      <c r="B30" s="5" t="s">
        <v>20</v>
      </c>
      <c r="C30" s="19">
        <v>341</v>
      </c>
      <c r="D30" s="22" t="s">
        <v>40</v>
      </c>
      <c r="E30" s="23" t="s">
        <v>40</v>
      </c>
      <c r="F30" s="23" t="s">
        <v>40</v>
      </c>
      <c r="G30" s="38" t="s">
        <v>40</v>
      </c>
      <c r="H30" s="35" t="s">
        <v>40</v>
      </c>
      <c r="I30" s="38" t="s">
        <v>40</v>
      </c>
      <c r="J30" s="42"/>
    </row>
    <row r="31" spans="2:10">
      <c r="B31" s="6" t="s">
        <v>18</v>
      </c>
      <c r="C31" s="21">
        <v>101</v>
      </c>
      <c r="D31" s="27" t="s">
        <v>40</v>
      </c>
      <c r="E31" s="21" t="s">
        <v>40</v>
      </c>
      <c r="F31" s="21" t="s">
        <v>40</v>
      </c>
      <c r="G31" s="38" t="s">
        <v>40</v>
      </c>
      <c r="H31" s="38" t="s">
        <v>40</v>
      </c>
      <c r="I31" s="38" t="s">
        <v>40</v>
      </c>
      <c r="J31" s="42"/>
    </row>
    <row r="32" spans="2:10">
      <c r="B32" s="6" t="s">
        <v>19</v>
      </c>
      <c r="C32" s="21">
        <v>69</v>
      </c>
      <c r="D32" s="22" t="s">
        <v>40</v>
      </c>
      <c r="E32" s="23" t="s">
        <v>40</v>
      </c>
      <c r="F32" s="23" t="s">
        <v>40</v>
      </c>
      <c r="G32" s="38" t="s">
        <v>40</v>
      </c>
      <c r="H32" s="35" t="s">
        <v>40</v>
      </c>
      <c r="I32" s="38" t="s">
        <v>40</v>
      </c>
      <c r="J32" s="42"/>
    </row>
    <row r="33" spans="2:10">
      <c r="B33" s="6" t="s">
        <v>25</v>
      </c>
      <c r="C33" s="21">
        <v>5438</v>
      </c>
      <c r="D33" s="22" t="s">
        <v>40</v>
      </c>
      <c r="E33" s="23" t="s">
        <v>40</v>
      </c>
      <c r="F33" s="23" t="s">
        <v>40</v>
      </c>
      <c r="G33" s="35" t="s">
        <v>40</v>
      </c>
      <c r="H33" s="35" t="s">
        <v>40</v>
      </c>
      <c r="I33" s="35" t="s">
        <v>40</v>
      </c>
      <c r="J33" s="42"/>
    </row>
    <row r="34" spans="2:10">
      <c r="B34" s="7" t="s">
        <v>17</v>
      </c>
      <c r="C34" s="21">
        <v>5949</v>
      </c>
      <c r="D34" s="21">
        <v>410</v>
      </c>
      <c r="E34" s="21">
        <v>3963</v>
      </c>
      <c r="F34" s="21">
        <v>1576</v>
      </c>
      <c r="G34" s="35">
        <f t="shared" ref="G34:I34" si="4">D34/$C34*100</f>
        <v>6.8919146074970588</v>
      </c>
      <c r="H34" s="35">
        <f t="shared" si="4"/>
        <v>66.61623802319717</v>
      </c>
      <c r="I34" s="35">
        <f t="shared" si="4"/>
        <v>26.491847369305766</v>
      </c>
      <c r="J34" s="42"/>
    </row>
    <row r="35" spans="2:10">
      <c r="B35" s="84" t="s">
        <v>5</v>
      </c>
      <c r="C35" s="84"/>
      <c r="D35" s="84"/>
      <c r="E35" s="84"/>
      <c r="F35" s="84"/>
      <c r="G35" s="84"/>
      <c r="H35" s="84"/>
      <c r="I35" s="84"/>
      <c r="J35" s="42"/>
    </row>
    <row r="36" spans="2:10">
      <c r="B36" s="5" t="s">
        <v>20</v>
      </c>
      <c r="C36" s="19">
        <v>1194</v>
      </c>
      <c r="D36" s="22">
        <v>613</v>
      </c>
      <c r="E36" s="23">
        <v>470</v>
      </c>
      <c r="F36" s="23">
        <v>111</v>
      </c>
      <c r="G36" s="35">
        <f t="shared" ref="G36:I40" si="5">D36/$C36*100</f>
        <v>51.340033500837521</v>
      </c>
      <c r="H36" s="35">
        <f t="shared" si="5"/>
        <v>39.363484087102179</v>
      </c>
      <c r="I36" s="35">
        <f t="shared" si="5"/>
        <v>9.2964824120603016</v>
      </c>
      <c r="J36" s="42"/>
    </row>
    <row r="37" spans="2:10">
      <c r="B37" s="6" t="s">
        <v>18</v>
      </c>
      <c r="C37" s="21">
        <v>126</v>
      </c>
      <c r="D37" s="22">
        <v>37</v>
      </c>
      <c r="E37" s="23">
        <v>79</v>
      </c>
      <c r="F37" s="23">
        <v>10</v>
      </c>
      <c r="G37" s="35">
        <f t="shared" si="5"/>
        <v>29.365079365079367</v>
      </c>
      <c r="H37" s="35">
        <f t="shared" si="5"/>
        <v>62.698412698412696</v>
      </c>
      <c r="I37" s="35">
        <f t="shared" si="5"/>
        <v>7.9365079365079358</v>
      </c>
      <c r="J37" s="42"/>
    </row>
    <row r="38" spans="2:10">
      <c r="B38" s="6" t="s">
        <v>19</v>
      </c>
      <c r="C38" s="21">
        <v>176</v>
      </c>
      <c r="D38" s="22">
        <v>39</v>
      </c>
      <c r="E38" s="23">
        <v>124</v>
      </c>
      <c r="F38" s="23">
        <v>13</v>
      </c>
      <c r="G38" s="35">
        <f t="shared" si="5"/>
        <v>22.15909090909091</v>
      </c>
      <c r="H38" s="35">
        <f t="shared" si="5"/>
        <v>70.454545454545453</v>
      </c>
      <c r="I38" s="35">
        <f t="shared" si="5"/>
        <v>7.3863636363636367</v>
      </c>
      <c r="J38" s="42"/>
    </row>
    <row r="39" spans="2:10">
      <c r="B39" s="6" t="s">
        <v>25</v>
      </c>
      <c r="C39" s="21">
        <v>16232</v>
      </c>
      <c r="D39" s="22">
        <v>727</v>
      </c>
      <c r="E39" s="23">
        <v>9309</v>
      </c>
      <c r="F39" s="23">
        <v>6196</v>
      </c>
      <c r="G39" s="35">
        <f t="shared" si="5"/>
        <v>4.4788072942336123</v>
      </c>
      <c r="H39" s="35">
        <f t="shared" si="5"/>
        <v>57.349679645145393</v>
      </c>
      <c r="I39" s="35">
        <f t="shared" si="5"/>
        <v>38.171513060620995</v>
      </c>
      <c r="J39" s="42"/>
    </row>
    <row r="40" spans="2:10">
      <c r="B40" s="7" t="s">
        <v>17</v>
      </c>
      <c r="C40" s="24">
        <v>17728</v>
      </c>
      <c r="D40" s="27">
        <v>1416</v>
      </c>
      <c r="E40" s="21">
        <v>9982</v>
      </c>
      <c r="F40" s="21">
        <v>6330</v>
      </c>
      <c r="G40" s="35">
        <f t="shared" si="5"/>
        <v>7.987364620938628</v>
      </c>
      <c r="H40" s="35">
        <f t="shared" si="5"/>
        <v>56.306407942238266</v>
      </c>
      <c r="I40" s="35">
        <f t="shared" si="5"/>
        <v>35.706227436823106</v>
      </c>
      <c r="J40" s="42"/>
    </row>
    <row r="41" spans="2:10">
      <c r="B41" s="84" t="s">
        <v>6</v>
      </c>
      <c r="C41" s="84"/>
      <c r="D41" s="84"/>
      <c r="E41" s="84"/>
      <c r="F41" s="84"/>
      <c r="G41" s="84"/>
      <c r="H41" s="84"/>
      <c r="I41" s="84"/>
      <c r="J41" s="42"/>
    </row>
    <row r="42" spans="2:10">
      <c r="B42" s="5" t="s">
        <v>20</v>
      </c>
      <c r="C42" s="19">
        <v>2398</v>
      </c>
      <c r="D42" s="22">
        <v>694</v>
      </c>
      <c r="E42" s="23">
        <v>1602</v>
      </c>
      <c r="F42" s="23">
        <v>102</v>
      </c>
      <c r="G42" s="35">
        <f t="shared" ref="G42:I46" si="6">D42/$C42*100</f>
        <v>28.940783986655543</v>
      </c>
      <c r="H42" s="35">
        <f t="shared" si="6"/>
        <v>66.805671392827364</v>
      </c>
      <c r="I42" s="35">
        <f t="shared" si="6"/>
        <v>4.2535446205170979</v>
      </c>
      <c r="J42" s="42"/>
    </row>
    <row r="43" spans="2:10">
      <c r="B43" s="6" t="s">
        <v>18</v>
      </c>
      <c r="C43" s="21">
        <v>869</v>
      </c>
      <c r="D43" s="22">
        <v>209</v>
      </c>
      <c r="E43" s="23">
        <v>649</v>
      </c>
      <c r="F43" s="23">
        <v>11</v>
      </c>
      <c r="G43" s="35">
        <f t="shared" si="6"/>
        <v>24.050632911392405</v>
      </c>
      <c r="H43" s="35">
        <f t="shared" si="6"/>
        <v>74.683544303797461</v>
      </c>
      <c r="I43" s="35">
        <f t="shared" si="6"/>
        <v>1.2658227848101267</v>
      </c>
      <c r="J43" s="42"/>
    </row>
    <row r="44" spans="2:10">
      <c r="B44" s="6" t="s">
        <v>19</v>
      </c>
      <c r="C44" s="21">
        <v>1213</v>
      </c>
      <c r="D44" s="22">
        <v>205</v>
      </c>
      <c r="E44" s="23">
        <v>989</v>
      </c>
      <c r="F44" s="23">
        <v>19</v>
      </c>
      <c r="G44" s="35">
        <f t="shared" si="6"/>
        <v>16.9002473206925</v>
      </c>
      <c r="H44" s="35">
        <f t="shared" si="6"/>
        <v>81.533388293487221</v>
      </c>
      <c r="I44" s="35">
        <f t="shared" si="6"/>
        <v>1.5663643858202803</v>
      </c>
      <c r="J44" s="42"/>
    </row>
    <row r="45" spans="2:10">
      <c r="B45" s="6" t="s">
        <v>25</v>
      </c>
      <c r="C45" s="21">
        <v>49100</v>
      </c>
      <c r="D45" s="22">
        <v>4448</v>
      </c>
      <c r="E45" s="23">
        <v>33071</v>
      </c>
      <c r="F45" s="23">
        <v>11581</v>
      </c>
      <c r="G45" s="35">
        <f t="shared" si="6"/>
        <v>9.0590631364562118</v>
      </c>
      <c r="H45" s="35">
        <f t="shared" si="6"/>
        <v>67.354378818737274</v>
      </c>
      <c r="I45" s="35">
        <f t="shared" si="6"/>
        <v>23.586558044806516</v>
      </c>
      <c r="J45" s="42"/>
    </row>
    <row r="46" spans="2:10">
      <c r="B46" s="7" t="s">
        <v>17</v>
      </c>
      <c r="C46" s="24">
        <v>53580</v>
      </c>
      <c r="D46" s="27">
        <v>5556</v>
      </c>
      <c r="E46" s="21">
        <v>36311</v>
      </c>
      <c r="F46" s="21">
        <v>11713</v>
      </c>
      <c r="G46" s="35">
        <f t="shared" si="6"/>
        <v>10.369540873460247</v>
      </c>
      <c r="H46" s="35">
        <f t="shared" si="6"/>
        <v>67.769690182904057</v>
      </c>
      <c r="I46" s="35">
        <f t="shared" si="6"/>
        <v>21.860768943635687</v>
      </c>
      <c r="J46" s="42"/>
    </row>
    <row r="47" spans="2:10">
      <c r="B47" s="84" t="s">
        <v>7</v>
      </c>
      <c r="C47" s="84"/>
      <c r="D47" s="84"/>
      <c r="E47" s="84"/>
      <c r="F47" s="84"/>
      <c r="G47" s="84"/>
      <c r="H47" s="84"/>
      <c r="I47" s="84"/>
      <c r="J47" s="42"/>
    </row>
    <row r="48" spans="2:10">
      <c r="B48" s="5" t="s">
        <v>20</v>
      </c>
      <c r="C48" s="19">
        <v>471</v>
      </c>
      <c r="D48" s="22">
        <v>128</v>
      </c>
      <c r="E48" s="23">
        <v>307</v>
      </c>
      <c r="F48" s="23">
        <v>36</v>
      </c>
      <c r="G48" s="35">
        <f t="shared" ref="G48:I52" si="7">D48/$C48*100</f>
        <v>27.176220806794056</v>
      </c>
      <c r="H48" s="35">
        <f t="shared" si="7"/>
        <v>65.180467091295114</v>
      </c>
      <c r="I48" s="35">
        <f t="shared" si="7"/>
        <v>7.6433121019108281</v>
      </c>
      <c r="J48" s="42"/>
    </row>
    <row r="49" spans="2:10">
      <c r="B49" s="6" t="s">
        <v>18</v>
      </c>
      <c r="C49" s="21">
        <v>350</v>
      </c>
      <c r="D49" s="22">
        <v>62</v>
      </c>
      <c r="E49" s="23">
        <v>280</v>
      </c>
      <c r="F49" s="23">
        <v>8</v>
      </c>
      <c r="G49" s="35">
        <f t="shared" si="7"/>
        <v>17.714285714285712</v>
      </c>
      <c r="H49" s="35">
        <f t="shared" si="7"/>
        <v>80</v>
      </c>
      <c r="I49" s="35">
        <f t="shared" si="7"/>
        <v>2.2857142857142856</v>
      </c>
      <c r="J49" s="42"/>
    </row>
    <row r="50" spans="2:10">
      <c r="B50" s="6" t="s">
        <v>19</v>
      </c>
      <c r="C50" s="21">
        <v>498</v>
      </c>
      <c r="D50" s="22">
        <v>45</v>
      </c>
      <c r="E50" s="23">
        <v>444</v>
      </c>
      <c r="F50" s="23">
        <v>9</v>
      </c>
      <c r="G50" s="35">
        <f t="shared" si="7"/>
        <v>9.0361445783132535</v>
      </c>
      <c r="H50" s="35">
        <f t="shared" si="7"/>
        <v>89.156626506024097</v>
      </c>
      <c r="I50" s="35">
        <f t="shared" si="7"/>
        <v>1.8072289156626504</v>
      </c>
      <c r="J50" s="42"/>
    </row>
    <row r="51" spans="2:10">
      <c r="B51" s="6" t="s">
        <v>25</v>
      </c>
      <c r="C51" s="21">
        <v>11818</v>
      </c>
      <c r="D51" s="22">
        <v>351</v>
      </c>
      <c r="E51" s="23">
        <v>10197</v>
      </c>
      <c r="F51" s="23">
        <v>1270</v>
      </c>
      <c r="G51" s="35">
        <f t="shared" si="7"/>
        <v>2.9700456930106616</v>
      </c>
      <c r="H51" s="35">
        <f t="shared" si="7"/>
        <v>86.283635132848204</v>
      </c>
      <c r="I51" s="35">
        <f t="shared" si="7"/>
        <v>10.74631917414114</v>
      </c>
      <c r="J51" s="42"/>
    </row>
    <row r="52" spans="2:10">
      <c r="B52" s="7" t="s">
        <v>17</v>
      </c>
      <c r="C52" s="21">
        <v>13137</v>
      </c>
      <c r="D52" s="21">
        <v>586</v>
      </c>
      <c r="E52" s="21">
        <v>11228</v>
      </c>
      <c r="F52" s="21">
        <v>1323</v>
      </c>
      <c r="G52" s="35">
        <f t="shared" si="7"/>
        <v>4.4606835655020172</v>
      </c>
      <c r="H52" s="35">
        <f t="shared" si="7"/>
        <v>85.468524016137621</v>
      </c>
      <c r="I52" s="35">
        <f t="shared" si="7"/>
        <v>10.070792418360357</v>
      </c>
      <c r="J52" s="42"/>
    </row>
    <row r="53" spans="2:10">
      <c r="B53" s="84" t="s">
        <v>8</v>
      </c>
      <c r="C53" s="84"/>
      <c r="D53" s="84"/>
      <c r="E53" s="84"/>
      <c r="F53" s="84"/>
      <c r="G53" s="84"/>
      <c r="H53" s="84"/>
      <c r="I53" s="84"/>
      <c r="J53" s="42"/>
    </row>
    <row r="54" spans="2:10">
      <c r="B54" s="5" t="s">
        <v>20</v>
      </c>
      <c r="C54" s="19">
        <v>2495</v>
      </c>
      <c r="D54" s="22">
        <v>571</v>
      </c>
      <c r="E54" s="23">
        <v>1871</v>
      </c>
      <c r="F54" s="23">
        <v>53</v>
      </c>
      <c r="G54" s="35">
        <f t="shared" ref="G54:I58" si="8">D54/$C54*100</f>
        <v>22.885771543086172</v>
      </c>
      <c r="H54" s="35">
        <f t="shared" si="8"/>
        <v>74.989979959919836</v>
      </c>
      <c r="I54" s="35">
        <f t="shared" si="8"/>
        <v>2.1242484969939879</v>
      </c>
      <c r="J54" s="42"/>
    </row>
    <row r="55" spans="2:10">
      <c r="B55" s="6" t="s">
        <v>18</v>
      </c>
      <c r="C55" s="21">
        <v>976</v>
      </c>
      <c r="D55" s="22">
        <v>111</v>
      </c>
      <c r="E55" s="23">
        <v>847</v>
      </c>
      <c r="F55" s="23">
        <v>18</v>
      </c>
      <c r="G55" s="35">
        <f t="shared" si="8"/>
        <v>11.372950819672131</v>
      </c>
      <c r="H55" s="35">
        <f t="shared" si="8"/>
        <v>86.782786885245898</v>
      </c>
      <c r="I55" s="35">
        <f t="shared" si="8"/>
        <v>1.8442622950819672</v>
      </c>
      <c r="J55" s="42"/>
    </row>
    <row r="56" spans="2:10">
      <c r="B56" s="6" t="s">
        <v>19</v>
      </c>
      <c r="C56" s="21">
        <v>2563</v>
      </c>
      <c r="D56" s="22">
        <v>206</v>
      </c>
      <c r="E56" s="23">
        <v>2314</v>
      </c>
      <c r="F56" s="23">
        <v>43</v>
      </c>
      <c r="G56" s="35">
        <f t="shared" si="8"/>
        <v>8.0374561061256351</v>
      </c>
      <c r="H56" s="35">
        <f t="shared" si="8"/>
        <v>90.284822473663667</v>
      </c>
      <c r="I56" s="35">
        <f t="shared" si="8"/>
        <v>1.6777214202106907</v>
      </c>
      <c r="J56" s="42"/>
    </row>
    <row r="57" spans="2:10">
      <c r="B57" s="6" t="s">
        <v>25</v>
      </c>
      <c r="C57" s="21">
        <v>56114</v>
      </c>
      <c r="D57" s="22">
        <v>1645</v>
      </c>
      <c r="E57" s="23">
        <v>37851</v>
      </c>
      <c r="F57" s="23">
        <v>16618</v>
      </c>
      <c r="G57" s="35">
        <f t="shared" si="8"/>
        <v>2.931532237944185</v>
      </c>
      <c r="H57" s="35">
        <f t="shared" si="8"/>
        <v>67.453754856185625</v>
      </c>
      <c r="I57" s="35">
        <f t="shared" si="8"/>
        <v>29.614712905870196</v>
      </c>
      <c r="J57" s="42"/>
    </row>
    <row r="58" spans="2:10">
      <c r="B58" s="7" t="s">
        <v>17</v>
      </c>
      <c r="C58" s="21">
        <v>62148</v>
      </c>
      <c r="D58" s="21">
        <v>2533</v>
      </c>
      <c r="E58" s="21">
        <v>42883</v>
      </c>
      <c r="F58" s="21">
        <v>16732</v>
      </c>
      <c r="G58" s="35">
        <f t="shared" si="8"/>
        <v>4.0757546501898698</v>
      </c>
      <c r="H58" s="35">
        <f t="shared" si="8"/>
        <v>69.001415974769913</v>
      </c>
      <c r="I58" s="35">
        <f t="shared" si="8"/>
        <v>26.922829375040223</v>
      </c>
      <c r="J58" s="42"/>
    </row>
    <row r="59" spans="2:10">
      <c r="B59" s="84" t="s">
        <v>59</v>
      </c>
      <c r="C59" s="84"/>
      <c r="D59" s="84"/>
      <c r="E59" s="84"/>
      <c r="F59" s="84"/>
      <c r="G59" s="84"/>
      <c r="H59" s="84"/>
      <c r="I59" s="84"/>
      <c r="J59" s="42"/>
    </row>
    <row r="60" spans="2:10">
      <c r="B60" s="5" t="s">
        <v>20</v>
      </c>
      <c r="C60" s="19">
        <v>6588</v>
      </c>
      <c r="D60" s="28">
        <v>1004</v>
      </c>
      <c r="E60" s="29">
        <v>5502</v>
      </c>
      <c r="F60" s="29">
        <v>82</v>
      </c>
      <c r="G60" s="35">
        <f t="shared" ref="G60:I64" si="9">D60/$C60*100</f>
        <v>15.239829993928355</v>
      </c>
      <c r="H60" s="35">
        <f t="shared" si="9"/>
        <v>83.515482695810562</v>
      </c>
      <c r="I60" s="35">
        <f t="shared" si="9"/>
        <v>1.2446873102610807</v>
      </c>
      <c r="J60" s="42"/>
    </row>
    <row r="61" spans="2:10">
      <c r="B61" s="6" t="s">
        <v>18</v>
      </c>
      <c r="C61" s="21">
        <v>1960</v>
      </c>
      <c r="D61" s="22">
        <v>227</v>
      </c>
      <c r="E61" s="23">
        <v>1718</v>
      </c>
      <c r="F61" s="23">
        <v>15</v>
      </c>
      <c r="G61" s="35">
        <f t="shared" si="9"/>
        <v>11.581632653061224</v>
      </c>
      <c r="H61" s="35">
        <f t="shared" si="9"/>
        <v>87.65306122448979</v>
      </c>
      <c r="I61" s="35">
        <f t="shared" si="9"/>
        <v>0.76530612244897955</v>
      </c>
      <c r="J61" s="42"/>
    </row>
    <row r="62" spans="2:10">
      <c r="B62" s="6" t="s">
        <v>19</v>
      </c>
      <c r="C62" s="21">
        <v>2084</v>
      </c>
      <c r="D62" s="22">
        <v>207</v>
      </c>
      <c r="E62" s="23">
        <v>1861</v>
      </c>
      <c r="F62" s="23">
        <v>16</v>
      </c>
      <c r="G62" s="35">
        <f t="shared" si="9"/>
        <v>9.932821497120921</v>
      </c>
      <c r="H62" s="35">
        <f t="shared" si="9"/>
        <v>89.299424184261028</v>
      </c>
      <c r="I62" s="35">
        <f t="shared" si="9"/>
        <v>0.76775431861804222</v>
      </c>
      <c r="J62" s="42"/>
    </row>
    <row r="63" spans="2:10">
      <c r="B63" s="6" t="s">
        <v>25</v>
      </c>
      <c r="C63" s="21">
        <v>113930</v>
      </c>
      <c r="D63" s="22">
        <v>5145</v>
      </c>
      <c r="E63" s="23">
        <v>81271</v>
      </c>
      <c r="F63" s="23">
        <v>27514</v>
      </c>
      <c r="G63" s="35">
        <f t="shared" si="9"/>
        <v>4.5159308347230755</v>
      </c>
      <c r="H63" s="35">
        <f t="shared" si="9"/>
        <v>71.334152549811293</v>
      </c>
      <c r="I63" s="35">
        <f t="shared" si="9"/>
        <v>24.149916615465635</v>
      </c>
      <c r="J63" s="42"/>
    </row>
    <row r="64" spans="2:10">
      <c r="B64" s="7" t="s">
        <v>17</v>
      </c>
      <c r="C64" s="24">
        <v>124562</v>
      </c>
      <c r="D64" s="27">
        <v>6583</v>
      </c>
      <c r="E64" s="21">
        <v>90352</v>
      </c>
      <c r="F64" s="21">
        <v>27627</v>
      </c>
      <c r="G64" s="35">
        <f t="shared" si="9"/>
        <v>5.2849183539121078</v>
      </c>
      <c r="H64" s="35">
        <f t="shared" si="9"/>
        <v>72.535765321687194</v>
      </c>
      <c r="I64" s="35">
        <f t="shared" si="9"/>
        <v>22.179316324400698</v>
      </c>
      <c r="J64" s="42"/>
    </row>
    <row r="65" spans="2:10">
      <c r="B65" s="84" t="s">
        <v>9</v>
      </c>
      <c r="C65" s="84"/>
      <c r="D65" s="84"/>
      <c r="E65" s="84"/>
      <c r="F65" s="84"/>
      <c r="G65" s="84"/>
      <c r="H65" s="84"/>
      <c r="I65" s="84"/>
      <c r="J65" s="42"/>
    </row>
    <row r="66" spans="2:10">
      <c r="B66" s="5" t="s">
        <v>20</v>
      </c>
      <c r="C66" s="19">
        <v>1202</v>
      </c>
      <c r="D66" s="28">
        <v>205</v>
      </c>
      <c r="E66" s="29">
        <v>970</v>
      </c>
      <c r="F66" s="29">
        <v>27</v>
      </c>
      <c r="G66" s="35">
        <f t="shared" ref="G66:I70" si="10">D66/$C66*100</f>
        <v>17.054908485856902</v>
      </c>
      <c r="H66" s="35">
        <f t="shared" si="10"/>
        <v>80.698835274542418</v>
      </c>
      <c r="I66" s="35">
        <f t="shared" si="10"/>
        <v>2.2462562396006658</v>
      </c>
      <c r="J66" s="42"/>
    </row>
    <row r="67" spans="2:10">
      <c r="B67" s="6" t="s">
        <v>18</v>
      </c>
      <c r="C67" s="21">
        <v>436</v>
      </c>
      <c r="D67" s="22">
        <v>48</v>
      </c>
      <c r="E67" s="23">
        <v>378</v>
      </c>
      <c r="F67" s="23">
        <v>10</v>
      </c>
      <c r="G67" s="35">
        <f t="shared" si="10"/>
        <v>11.009174311926607</v>
      </c>
      <c r="H67" s="35">
        <f t="shared" si="10"/>
        <v>86.697247706422019</v>
      </c>
      <c r="I67" s="35">
        <f t="shared" si="10"/>
        <v>2.2935779816513762</v>
      </c>
      <c r="J67" s="42"/>
    </row>
    <row r="68" spans="2:10">
      <c r="B68" s="6" t="s">
        <v>19</v>
      </c>
      <c r="C68" s="21">
        <v>907</v>
      </c>
      <c r="D68" s="22">
        <v>84</v>
      </c>
      <c r="E68" s="23">
        <v>813</v>
      </c>
      <c r="F68" s="23">
        <v>10</v>
      </c>
      <c r="G68" s="35">
        <f t="shared" si="10"/>
        <v>9.2613009922822496</v>
      </c>
      <c r="H68" s="35">
        <f t="shared" si="10"/>
        <v>89.636163175303196</v>
      </c>
      <c r="I68" s="35">
        <f t="shared" si="10"/>
        <v>1.1025358324145533</v>
      </c>
      <c r="J68" s="42"/>
    </row>
    <row r="69" spans="2:10">
      <c r="B69" s="6" t="s">
        <v>25</v>
      </c>
      <c r="C69" s="21">
        <v>31258</v>
      </c>
      <c r="D69" s="30">
        <v>1173</v>
      </c>
      <c r="E69" s="31">
        <v>22698</v>
      </c>
      <c r="F69" s="31">
        <v>7387</v>
      </c>
      <c r="G69" s="35">
        <f t="shared" si="10"/>
        <v>3.752639324332971</v>
      </c>
      <c r="H69" s="35">
        <f t="shared" si="10"/>
        <v>72.615010557297339</v>
      </c>
      <c r="I69" s="35">
        <f t="shared" si="10"/>
        <v>23.632350118369697</v>
      </c>
      <c r="J69" s="42"/>
    </row>
    <row r="70" spans="2:10">
      <c r="B70" s="7" t="s">
        <v>17</v>
      </c>
      <c r="C70" s="24">
        <v>33803</v>
      </c>
      <c r="D70" s="27">
        <v>1510</v>
      </c>
      <c r="E70" s="21">
        <v>24859</v>
      </c>
      <c r="F70" s="21">
        <v>7434</v>
      </c>
      <c r="G70" s="35">
        <f t="shared" si="10"/>
        <v>4.4670591367630088</v>
      </c>
      <c r="H70" s="35">
        <f t="shared" si="10"/>
        <v>73.540809987279232</v>
      </c>
      <c r="I70" s="35">
        <f t="shared" si="10"/>
        <v>21.992130875957756</v>
      </c>
      <c r="J70" s="42"/>
    </row>
    <row r="71" spans="2:10">
      <c r="B71" s="84" t="s">
        <v>48</v>
      </c>
      <c r="C71" s="84"/>
      <c r="D71" s="84"/>
      <c r="E71" s="84"/>
      <c r="F71" s="84"/>
      <c r="G71" s="84"/>
      <c r="H71" s="84"/>
      <c r="I71" s="84"/>
      <c r="J71" s="42"/>
    </row>
    <row r="72" spans="2:10">
      <c r="B72" s="5" t="s">
        <v>20</v>
      </c>
      <c r="C72" s="21">
        <v>358</v>
      </c>
      <c r="D72" s="21" t="s">
        <v>40</v>
      </c>
      <c r="E72" s="21" t="s">
        <v>40</v>
      </c>
      <c r="F72" s="21" t="s">
        <v>40</v>
      </c>
      <c r="G72" s="37" t="s">
        <v>40</v>
      </c>
      <c r="H72" s="37" t="s">
        <v>40</v>
      </c>
      <c r="I72" s="37" t="s">
        <v>40</v>
      </c>
      <c r="J72" s="42"/>
    </row>
    <row r="73" spans="2:10">
      <c r="B73" s="6" t="s">
        <v>18</v>
      </c>
      <c r="C73" s="21">
        <v>43</v>
      </c>
      <c r="D73" s="27" t="s">
        <v>40</v>
      </c>
      <c r="E73" s="21" t="s">
        <v>40</v>
      </c>
      <c r="F73" s="21" t="s">
        <v>40</v>
      </c>
      <c r="G73" s="37" t="s">
        <v>40</v>
      </c>
      <c r="H73" s="37" t="s">
        <v>40</v>
      </c>
      <c r="I73" s="37" t="s">
        <v>40</v>
      </c>
      <c r="J73" s="42"/>
    </row>
    <row r="74" spans="2:10">
      <c r="B74" s="6" t="s">
        <v>19</v>
      </c>
      <c r="C74" s="21">
        <v>98</v>
      </c>
      <c r="D74" s="22" t="s">
        <v>40</v>
      </c>
      <c r="E74" s="23" t="s">
        <v>40</v>
      </c>
      <c r="F74" s="23" t="s">
        <v>40</v>
      </c>
      <c r="G74" s="35" t="s">
        <v>40</v>
      </c>
      <c r="H74" s="35" t="s">
        <v>40</v>
      </c>
      <c r="I74" s="25" t="s">
        <v>40</v>
      </c>
      <c r="J74" s="42"/>
    </row>
    <row r="75" spans="2:10">
      <c r="B75" s="6" t="s">
        <v>25</v>
      </c>
      <c r="C75" s="21">
        <v>6420</v>
      </c>
      <c r="D75" s="30" t="s">
        <v>40</v>
      </c>
      <c r="E75" s="31" t="s">
        <v>40</v>
      </c>
      <c r="F75" s="31" t="s">
        <v>40</v>
      </c>
      <c r="G75" s="35" t="s">
        <v>40</v>
      </c>
      <c r="H75" s="35" t="s">
        <v>40</v>
      </c>
      <c r="I75" s="35" t="s">
        <v>40</v>
      </c>
      <c r="J75" s="42"/>
    </row>
    <row r="76" spans="2:10">
      <c r="B76" s="7" t="s">
        <v>17</v>
      </c>
      <c r="C76" s="21">
        <v>6919</v>
      </c>
      <c r="D76" s="21">
        <v>258</v>
      </c>
      <c r="E76" s="21">
        <v>4878</v>
      </c>
      <c r="F76" s="21">
        <v>1783</v>
      </c>
      <c r="G76" s="35">
        <f t="shared" ref="G76:I76" si="11">D76/$C76*100</f>
        <v>3.7288625523919641</v>
      </c>
      <c r="H76" s="35">
        <f t="shared" si="11"/>
        <v>70.501517560341085</v>
      </c>
      <c r="I76" s="35">
        <f t="shared" si="11"/>
        <v>25.769619887266948</v>
      </c>
      <c r="J76" s="42"/>
    </row>
    <row r="77" spans="2:10">
      <c r="B77" s="84" t="s">
        <v>10</v>
      </c>
      <c r="C77" s="84"/>
      <c r="D77" s="84"/>
      <c r="E77" s="84"/>
      <c r="F77" s="84"/>
      <c r="G77" s="84"/>
      <c r="H77" s="84"/>
      <c r="I77" s="84"/>
      <c r="J77" s="42"/>
    </row>
    <row r="78" spans="2:10">
      <c r="B78" s="5" t="s">
        <v>20</v>
      </c>
      <c r="C78" s="19">
        <v>2299</v>
      </c>
      <c r="D78" s="28">
        <v>1565</v>
      </c>
      <c r="E78" s="29">
        <v>682</v>
      </c>
      <c r="F78" s="29">
        <v>52</v>
      </c>
      <c r="G78" s="35">
        <f t="shared" ref="G78:I82" si="12">D78/$C78*100</f>
        <v>68.073075250108744</v>
      </c>
      <c r="H78" s="35">
        <f t="shared" si="12"/>
        <v>29.665071770334926</v>
      </c>
      <c r="I78" s="35">
        <f t="shared" si="12"/>
        <v>2.2618529795563287</v>
      </c>
      <c r="J78" s="42"/>
    </row>
    <row r="79" spans="2:10">
      <c r="B79" s="6" t="s">
        <v>18</v>
      </c>
      <c r="C79" s="21">
        <v>737</v>
      </c>
      <c r="D79" s="22">
        <v>356</v>
      </c>
      <c r="E79" s="23">
        <v>365</v>
      </c>
      <c r="F79" s="23">
        <v>16</v>
      </c>
      <c r="G79" s="35">
        <f t="shared" si="12"/>
        <v>48.303934871099052</v>
      </c>
      <c r="H79" s="35">
        <f t="shared" si="12"/>
        <v>49.525101763907735</v>
      </c>
      <c r="I79" s="35">
        <f t="shared" si="12"/>
        <v>2.1709633649932156</v>
      </c>
      <c r="J79" s="42"/>
    </row>
    <row r="80" spans="2:10">
      <c r="B80" s="6" t="s">
        <v>19</v>
      </c>
      <c r="C80" s="21">
        <v>649</v>
      </c>
      <c r="D80" s="22">
        <v>203</v>
      </c>
      <c r="E80" s="23">
        <v>435</v>
      </c>
      <c r="F80" s="23">
        <v>11</v>
      </c>
      <c r="G80" s="35">
        <f t="shared" si="12"/>
        <v>31.278890600924498</v>
      </c>
      <c r="H80" s="35">
        <f t="shared" si="12"/>
        <v>67.026194144838215</v>
      </c>
      <c r="I80" s="35">
        <f t="shared" si="12"/>
        <v>1.6949152542372881</v>
      </c>
      <c r="J80" s="42"/>
    </row>
    <row r="81" spans="2:10">
      <c r="B81" s="6" t="s">
        <v>25</v>
      </c>
      <c r="C81" s="21">
        <v>34324</v>
      </c>
      <c r="D81" s="30">
        <v>1924</v>
      </c>
      <c r="E81" s="31">
        <v>29071</v>
      </c>
      <c r="F81" s="31">
        <v>3329</v>
      </c>
      <c r="G81" s="35">
        <f t="shared" si="12"/>
        <v>5.6054072951870415</v>
      </c>
      <c r="H81" s="35">
        <f t="shared" si="12"/>
        <v>84.695839645728938</v>
      </c>
      <c r="I81" s="35">
        <f t="shared" si="12"/>
        <v>9.698753059084023</v>
      </c>
      <c r="J81" s="42"/>
    </row>
    <row r="82" spans="2:10">
      <c r="B82" s="7" t="s">
        <v>17</v>
      </c>
      <c r="C82" s="21">
        <v>38009</v>
      </c>
      <c r="D82" s="21">
        <v>4048</v>
      </c>
      <c r="E82" s="21">
        <v>30553</v>
      </c>
      <c r="F82" s="21">
        <v>3408</v>
      </c>
      <c r="G82" s="35">
        <f t="shared" si="12"/>
        <v>10.650109184666789</v>
      </c>
      <c r="H82" s="35">
        <f t="shared" si="12"/>
        <v>80.383593359467497</v>
      </c>
      <c r="I82" s="35">
        <f t="shared" si="12"/>
        <v>8.9662974558657158</v>
      </c>
      <c r="J82" s="42"/>
    </row>
    <row r="83" spans="2:10">
      <c r="B83" s="80" t="s">
        <v>11</v>
      </c>
      <c r="C83" s="81"/>
      <c r="D83" s="81"/>
      <c r="E83" s="81"/>
      <c r="F83" s="81"/>
      <c r="G83" s="81"/>
      <c r="H83" s="81"/>
      <c r="I83" s="82"/>
      <c r="J83" s="42"/>
    </row>
    <row r="84" spans="2:10">
      <c r="B84" s="5" t="s">
        <v>20</v>
      </c>
      <c r="C84" s="19">
        <v>541</v>
      </c>
      <c r="D84" s="30">
        <v>141</v>
      </c>
      <c r="E84" s="31">
        <v>386</v>
      </c>
      <c r="F84" s="31">
        <v>14</v>
      </c>
      <c r="G84" s="35">
        <f t="shared" ref="G84:I88" si="13">D84/$C84*100</f>
        <v>26.062846580406656</v>
      </c>
      <c r="H84" s="35">
        <f t="shared" si="13"/>
        <v>71.349353049907577</v>
      </c>
      <c r="I84" s="35">
        <f t="shared" si="13"/>
        <v>2.5878003696857674</v>
      </c>
      <c r="J84" s="42"/>
    </row>
    <row r="85" spans="2:10">
      <c r="B85" s="6" t="s">
        <v>18</v>
      </c>
      <c r="C85" s="21">
        <v>438</v>
      </c>
      <c r="D85" s="22">
        <v>109</v>
      </c>
      <c r="E85" s="23">
        <v>325</v>
      </c>
      <c r="F85" s="23">
        <v>4</v>
      </c>
      <c r="G85" s="35">
        <f t="shared" si="13"/>
        <v>24.885844748858446</v>
      </c>
      <c r="H85" s="35">
        <f t="shared" si="13"/>
        <v>74.200913242009136</v>
      </c>
      <c r="I85" s="35">
        <f t="shared" si="13"/>
        <v>0.91324200913242004</v>
      </c>
      <c r="J85" s="42"/>
    </row>
    <row r="86" spans="2:10">
      <c r="B86" s="6" t="s">
        <v>19</v>
      </c>
      <c r="C86" s="21">
        <v>961</v>
      </c>
      <c r="D86" s="22">
        <v>109</v>
      </c>
      <c r="E86" s="23">
        <v>838</v>
      </c>
      <c r="F86" s="23">
        <v>14</v>
      </c>
      <c r="G86" s="35">
        <f t="shared" si="13"/>
        <v>11.342351716961499</v>
      </c>
      <c r="H86" s="35">
        <f t="shared" si="13"/>
        <v>87.200832466181069</v>
      </c>
      <c r="I86" s="35">
        <f t="shared" si="13"/>
        <v>1.4568158168574401</v>
      </c>
      <c r="J86" s="42"/>
    </row>
    <row r="87" spans="2:10">
      <c r="B87" s="6" t="s">
        <v>25</v>
      </c>
      <c r="C87" s="21">
        <v>17168</v>
      </c>
      <c r="D87" s="30">
        <v>540</v>
      </c>
      <c r="E87" s="31">
        <v>14685</v>
      </c>
      <c r="F87" s="31">
        <v>1943</v>
      </c>
      <c r="G87" s="35">
        <f t="shared" si="13"/>
        <v>3.1453867660764212</v>
      </c>
      <c r="H87" s="35">
        <f t="shared" si="13"/>
        <v>85.537045666356022</v>
      </c>
      <c r="I87" s="35">
        <f t="shared" si="13"/>
        <v>11.317567567567567</v>
      </c>
      <c r="J87" s="42"/>
    </row>
    <row r="88" spans="2:10">
      <c r="B88" s="7" t="s">
        <v>17</v>
      </c>
      <c r="C88" s="21">
        <v>19108</v>
      </c>
      <c r="D88" s="21">
        <v>899</v>
      </c>
      <c r="E88" s="21">
        <v>16234</v>
      </c>
      <c r="F88" s="21">
        <v>1975</v>
      </c>
      <c r="G88" s="35">
        <f t="shared" si="13"/>
        <v>4.7048356709231731</v>
      </c>
      <c r="H88" s="35">
        <f t="shared" si="13"/>
        <v>84.959179401297888</v>
      </c>
      <c r="I88" s="35">
        <f t="shared" si="13"/>
        <v>10.335984927778942</v>
      </c>
      <c r="J88" s="42"/>
    </row>
    <row r="89" spans="2:10">
      <c r="B89" s="77" t="s">
        <v>12</v>
      </c>
      <c r="C89" s="78"/>
      <c r="D89" s="78"/>
      <c r="E89" s="78"/>
      <c r="F89" s="78"/>
      <c r="G89" s="78"/>
      <c r="H89" s="78"/>
      <c r="I89" s="79"/>
      <c r="J89" s="42"/>
    </row>
    <row r="90" spans="2:10">
      <c r="B90" s="5" t="s">
        <v>20</v>
      </c>
      <c r="C90" s="19">
        <v>1247</v>
      </c>
      <c r="D90" s="28">
        <v>313</v>
      </c>
      <c r="E90" s="29">
        <v>889</v>
      </c>
      <c r="F90" s="29">
        <v>45</v>
      </c>
      <c r="G90" s="35">
        <f>D90/$C90*100</f>
        <v>25.100240577385723</v>
      </c>
      <c r="H90" s="35">
        <f>E90/$C90*100</f>
        <v>71.291098636728151</v>
      </c>
      <c r="I90" s="35">
        <f>F90/$C90*100</f>
        <v>3.6086607858861268</v>
      </c>
      <c r="J90" s="42"/>
    </row>
    <row r="91" spans="2:10">
      <c r="B91" s="6" t="s">
        <v>18</v>
      </c>
      <c r="C91" s="21">
        <v>295</v>
      </c>
      <c r="D91" s="22">
        <v>53</v>
      </c>
      <c r="E91" s="23">
        <v>237</v>
      </c>
      <c r="F91" s="23">
        <v>5</v>
      </c>
      <c r="G91" s="35">
        <f>D91/C91*100</f>
        <v>17.966101694915253</v>
      </c>
      <c r="H91" s="35">
        <f>E91/C91*100</f>
        <v>80.33898305084746</v>
      </c>
      <c r="I91" s="35">
        <f>F91/C91*100</f>
        <v>1.6949152542372881</v>
      </c>
      <c r="J91" s="42"/>
    </row>
    <row r="92" spans="2:10">
      <c r="B92" s="6" t="s">
        <v>19</v>
      </c>
      <c r="C92" s="21">
        <v>484</v>
      </c>
      <c r="D92" s="22">
        <v>67</v>
      </c>
      <c r="E92" s="23">
        <v>404</v>
      </c>
      <c r="F92" s="23">
        <v>13</v>
      </c>
      <c r="G92" s="35">
        <f t="shared" ref="G92:I94" si="14">D92/$C92*100</f>
        <v>13.842975206611571</v>
      </c>
      <c r="H92" s="35">
        <f t="shared" si="14"/>
        <v>83.471074380165291</v>
      </c>
      <c r="I92" s="35">
        <f t="shared" si="14"/>
        <v>2.6859504132231407</v>
      </c>
      <c r="J92" s="42"/>
    </row>
    <row r="93" spans="2:10">
      <c r="B93" s="6" t="s">
        <v>25</v>
      </c>
      <c r="C93" s="21">
        <v>19754</v>
      </c>
      <c r="D93" s="32">
        <v>727</v>
      </c>
      <c r="E93" s="33">
        <v>11996</v>
      </c>
      <c r="F93" s="33">
        <v>7031</v>
      </c>
      <c r="G93" s="35">
        <f t="shared" si="14"/>
        <v>3.680267287637947</v>
      </c>
      <c r="H93" s="35">
        <f t="shared" si="14"/>
        <v>60.726941378961222</v>
      </c>
      <c r="I93" s="35">
        <f t="shared" si="14"/>
        <v>35.592791333400832</v>
      </c>
      <c r="J93" s="42"/>
    </row>
    <row r="94" spans="2:10">
      <c r="B94" s="7" t="s">
        <v>17</v>
      </c>
      <c r="C94" s="21">
        <v>21780</v>
      </c>
      <c r="D94" s="21">
        <v>1160</v>
      </c>
      <c r="E94" s="21">
        <v>13526</v>
      </c>
      <c r="F94" s="21">
        <v>7094</v>
      </c>
      <c r="G94" s="35">
        <f t="shared" si="14"/>
        <v>5.3259871441689626</v>
      </c>
      <c r="H94" s="35">
        <f t="shared" si="14"/>
        <v>62.102846648301188</v>
      </c>
      <c r="I94" s="35">
        <f t="shared" si="14"/>
        <v>32.571166207529842</v>
      </c>
      <c r="J94" s="42"/>
    </row>
    <row r="95" spans="2:10">
      <c r="B95" s="80" t="s">
        <v>13</v>
      </c>
      <c r="C95" s="81"/>
      <c r="D95" s="81"/>
      <c r="E95" s="81"/>
      <c r="F95" s="81"/>
      <c r="G95" s="81"/>
      <c r="H95" s="81"/>
      <c r="I95" s="82"/>
      <c r="J95" s="42"/>
    </row>
    <row r="96" spans="2:10">
      <c r="B96" s="5" t="s">
        <v>20</v>
      </c>
      <c r="C96" s="21">
        <v>510</v>
      </c>
      <c r="D96" s="34">
        <v>184</v>
      </c>
      <c r="E96" s="31">
        <v>317</v>
      </c>
      <c r="F96" s="31">
        <v>9</v>
      </c>
      <c r="G96" s="35">
        <f t="shared" ref="G96:I100" si="15">D96/$C96*100</f>
        <v>36.078431372549019</v>
      </c>
      <c r="H96" s="35">
        <f t="shared" si="15"/>
        <v>62.156862745098039</v>
      </c>
      <c r="I96" s="35">
        <f t="shared" si="15"/>
        <v>1.7647058823529411</v>
      </c>
      <c r="J96" s="42"/>
    </row>
    <row r="97" spans="2:10">
      <c r="B97" s="6" t="s">
        <v>18</v>
      </c>
      <c r="C97" s="21">
        <v>551</v>
      </c>
      <c r="D97" s="22">
        <v>142</v>
      </c>
      <c r="E97" s="23">
        <v>405</v>
      </c>
      <c r="F97" s="23">
        <v>4</v>
      </c>
      <c r="G97" s="35">
        <f t="shared" si="15"/>
        <v>25.771324863883848</v>
      </c>
      <c r="H97" s="35">
        <f t="shared" si="15"/>
        <v>73.502722323048999</v>
      </c>
      <c r="I97" s="35">
        <f t="shared" si="15"/>
        <v>0.72595281306715065</v>
      </c>
      <c r="J97" s="42"/>
    </row>
    <row r="98" spans="2:10">
      <c r="B98" s="6" t="s">
        <v>19</v>
      </c>
      <c r="C98" s="21">
        <v>529</v>
      </c>
      <c r="D98" s="22">
        <v>88</v>
      </c>
      <c r="E98" s="23">
        <v>438</v>
      </c>
      <c r="F98" s="23">
        <v>3</v>
      </c>
      <c r="G98" s="35">
        <f t="shared" si="15"/>
        <v>16.6351606805293</v>
      </c>
      <c r="H98" s="35">
        <f t="shared" si="15"/>
        <v>82.797731568998117</v>
      </c>
      <c r="I98" s="35">
        <f t="shared" si="15"/>
        <v>0.56710775047258988</v>
      </c>
      <c r="J98" s="42"/>
    </row>
    <row r="99" spans="2:10">
      <c r="B99" s="6" t="s">
        <v>25</v>
      </c>
      <c r="C99" s="21">
        <v>14030</v>
      </c>
      <c r="D99" s="30">
        <v>986</v>
      </c>
      <c r="E99" s="31">
        <v>12406</v>
      </c>
      <c r="F99" s="31">
        <v>638</v>
      </c>
      <c r="G99" s="35">
        <f t="shared" si="15"/>
        <v>7.0277975766215253</v>
      </c>
      <c r="H99" s="35">
        <f t="shared" si="15"/>
        <v>88.424803991446893</v>
      </c>
      <c r="I99" s="35">
        <f t="shared" si="15"/>
        <v>4.5473984319315752</v>
      </c>
      <c r="J99" s="42"/>
    </row>
    <row r="100" spans="2:10">
      <c r="B100" s="7" t="s">
        <v>17</v>
      </c>
      <c r="C100" s="24">
        <v>15620</v>
      </c>
      <c r="D100" s="27">
        <v>1400</v>
      </c>
      <c r="E100" s="21">
        <v>13566</v>
      </c>
      <c r="F100" s="21">
        <v>654</v>
      </c>
      <c r="G100" s="35">
        <f t="shared" si="15"/>
        <v>8.9628681177976954</v>
      </c>
      <c r="H100" s="35">
        <f t="shared" si="15"/>
        <v>86.850192061459666</v>
      </c>
      <c r="I100" s="35">
        <f t="shared" si="15"/>
        <v>4.186939820742638</v>
      </c>
      <c r="J100" s="42"/>
    </row>
    <row r="101" spans="2:10">
      <c r="B101" s="77" t="s">
        <v>14</v>
      </c>
      <c r="C101" s="78"/>
      <c r="D101" s="78"/>
      <c r="E101" s="78"/>
      <c r="F101" s="78"/>
      <c r="G101" s="78"/>
      <c r="H101" s="78"/>
      <c r="I101" s="79"/>
      <c r="J101" s="42"/>
    </row>
    <row r="102" spans="2:10">
      <c r="B102" s="5" t="s">
        <v>20</v>
      </c>
      <c r="C102" s="21">
        <f>SUM(D102:F102)</f>
        <v>6139</v>
      </c>
      <c r="D102" s="21">
        <f>SUM(D96,D84,D78,D24,D18,D48)</f>
        <v>2460</v>
      </c>
      <c r="E102" s="21">
        <f>SUM(E96,E84,E78,E24,E18,E48)</f>
        <v>3483</v>
      </c>
      <c r="F102" s="21">
        <f>SUM(F96,F84,F78,F24,F18,F48)</f>
        <v>196</v>
      </c>
      <c r="G102" s="35">
        <f>D102/$C102*100</f>
        <v>40.07167291089754</v>
      </c>
      <c r="H102" s="35">
        <f t="shared" ref="G102:I106" si="16">E102/$C102*100</f>
        <v>56.735624694575662</v>
      </c>
      <c r="I102" s="35">
        <f t="shared" si="16"/>
        <v>3.1927023945267958</v>
      </c>
      <c r="J102" s="42"/>
    </row>
    <row r="103" spans="2:10">
      <c r="B103" s="6" t="s">
        <v>18</v>
      </c>
      <c r="C103" s="21">
        <f>SUM(D103:F103)</f>
        <v>2781</v>
      </c>
      <c r="D103" s="21">
        <f t="shared" ref="D103:F105" si="17">SUM(D97,D85,D79,D25,D19,D49)</f>
        <v>767</v>
      </c>
      <c r="E103" s="21">
        <f t="shared" si="17"/>
        <v>1962</v>
      </c>
      <c r="F103" s="21">
        <f t="shared" si="17"/>
        <v>52</v>
      </c>
      <c r="G103" s="35">
        <f t="shared" si="16"/>
        <v>27.580007191657678</v>
      </c>
      <c r="H103" s="35">
        <f t="shared" si="16"/>
        <v>70.550161812297731</v>
      </c>
      <c r="I103" s="35">
        <f t="shared" si="16"/>
        <v>1.8698309960445882</v>
      </c>
      <c r="J103" s="42"/>
    </row>
    <row r="104" spans="2:10">
      <c r="B104" s="6" t="s">
        <v>19</v>
      </c>
      <c r="C104" s="21">
        <f>SUM(D104:F104)</f>
        <v>4150</v>
      </c>
      <c r="D104" s="21">
        <f t="shared" si="17"/>
        <v>593</v>
      </c>
      <c r="E104" s="21">
        <f t="shared" si="17"/>
        <v>3496</v>
      </c>
      <c r="F104" s="21">
        <f t="shared" si="17"/>
        <v>61</v>
      </c>
      <c r="G104" s="35">
        <f t="shared" si="16"/>
        <v>14.289156626506024</v>
      </c>
      <c r="H104" s="35">
        <f t="shared" si="16"/>
        <v>84.240963855421697</v>
      </c>
      <c r="I104" s="35">
        <f t="shared" si="16"/>
        <v>1.4698795180722892</v>
      </c>
      <c r="J104" s="42"/>
    </row>
    <row r="105" spans="2:10">
      <c r="B105" s="6" t="s">
        <v>25</v>
      </c>
      <c r="C105" s="21">
        <f>SUM(D105:F105)</f>
        <v>129987</v>
      </c>
      <c r="D105" s="21">
        <f t="shared" si="17"/>
        <v>5777</v>
      </c>
      <c r="E105" s="21">
        <f t="shared" si="17"/>
        <v>106583</v>
      </c>
      <c r="F105" s="21">
        <f t="shared" si="17"/>
        <v>17627</v>
      </c>
      <c r="G105" s="35">
        <f t="shared" si="16"/>
        <v>4.4442905829044443</v>
      </c>
      <c r="H105" s="35">
        <f t="shared" si="16"/>
        <v>81.995122589181989</v>
      </c>
      <c r="I105" s="35">
        <f t="shared" si="16"/>
        <v>13.560586827913559</v>
      </c>
      <c r="J105" s="42"/>
    </row>
    <row r="106" spans="2:10">
      <c r="B106" s="7" t="s">
        <v>17</v>
      </c>
      <c r="C106" s="21">
        <f>SUM(C102:C105)</f>
        <v>143057</v>
      </c>
      <c r="D106" s="21">
        <f>SUM(D102:D105)</f>
        <v>9597</v>
      </c>
      <c r="E106" s="21">
        <f>SUM(E102:E105)</f>
        <v>115524</v>
      </c>
      <c r="F106" s="21">
        <f>SUM(F102:F105)</f>
        <v>17936</v>
      </c>
      <c r="G106" s="35">
        <f t="shared" si="16"/>
        <v>6.7085147878118505</v>
      </c>
      <c r="H106" s="35">
        <f t="shared" si="16"/>
        <v>80.753825398267821</v>
      </c>
      <c r="I106" s="35">
        <f t="shared" si="16"/>
        <v>12.537659813920326</v>
      </c>
      <c r="J106" s="42"/>
    </row>
    <row r="107" spans="2:10">
      <c r="B107" s="77" t="s">
        <v>49</v>
      </c>
      <c r="C107" s="78"/>
      <c r="D107" s="78"/>
      <c r="E107" s="78"/>
      <c r="F107" s="78"/>
      <c r="G107" s="78"/>
      <c r="H107" s="78"/>
      <c r="I107" s="79"/>
      <c r="J107" s="42"/>
    </row>
    <row r="108" spans="2:10">
      <c r="B108" s="5" t="s">
        <v>20</v>
      </c>
      <c r="C108" s="21">
        <f>SUM(D108:F108)</f>
        <v>19638</v>
      </c>
      <c r="D108" s="21">
        <f>SUM(D6,D90,D66,D60,D54,D42,D36,D30,D12,D72)</f>
        <v>4290</v>
      </c>
      <c r="E108" s="21">
        <f t="shared" ref="E108:F111" si="18">SUM(E6,E90,E66,E60,E54,E42,E36,E30,E12,E72)</f>
        <v>14776</v>
      </c>
      <c r="F108" s="21">
        <f t="shared" si="18"/>
        <v>572</v>
      </c>
      <c r="G108" s="35">
        <f t="shared" ref="G108:I112" si="19">D108/$C108*100</f>
        <v>21.845401772074549</v>
      </c>
      <c r="H108" s="35">
        <f t="shared" si="19"/>
        <v>75.241877991648849</v>
      </c>
      <c r="I108" s="35">
        <f t="shared" si="19"/>
        <v>2.9127202362766065</v>
      </c>
      <c r="J108" s="42"/>
    </row>
    <row r="109" spans="2:10">
      <c r="B109" s="6" t="s">
        <v>18</v>
      </c>
      <c r="C109" s="21">
        <f>SUM(D109:F109)</f>
        <v>8537</v>
      </c>
      <c r="D109" s="21">
        <f>SUM(D7,D91,D67,D61,D55,D43,D37,D31,D13,D73)</f>
        <v>1175</v>
      </c>
      <c r="E109" s="21">
        <f t="shared" si="18"/>
        <v>7220</v>
      </c>
      <c r="F109" s="21">
        <f t="shared" si="18"/>
        <v>142</v>
      </c>
      <c r="G109" s="35">
        <f t="shared" si="19"/>
        <v>13.763617195736208</v>
      </c>
      <c r="H109" s="35">
        <f t="shared" si="19"/>
        <v>84.573035024013123</v>
      </c>
      <c r="I109" s="35">
        <f t="shared" si="19"/>
        <v>1.6633477802506735</v>
      </c>
      <c r="J109" s="42"/>
    </row>
    <row r="110" spans="2:10">
      <c r="B110" s="6" t="s">
        <v>19</v>
      </c>
      <c r="C110" s="21">
        <f>SUM(D110:F110)</f>
        <v>18493</v>
      </c>
      <c r="D110" s="21">
        <f>SUM(D8,D92,D68,D62,D56,D44,D38,D32,D14,D74)</f>
        <v>1787</v>
      </c>
      <c r="E110" s="21">
        <f t="shared" si="18"/>
        <v>16413</v>
      </c>
      <c r="F110" s="21">
        <f t="shared" si="18"/>
        <v>293</v>
      </c>
      <c r="G110" s="35">
        <f t="shared" si="19"/>
        <v>9.6631157735359317</v>
      </c>
      <c r="H110" s="35">
        <f t="shared" si="19"/>
        <v>88.752500946303996</v>
      </c>
      <c r="I110" s="35">
        <f t="shared" si="19"/>
        <v>1.5843832801600604</v>
      </c>
      <c r="J110" s="42"/>
    </row>
    <row r="111" spans="2:10">
      <c r="B111" s="6" t="s">
        <v>25</v>
      </c>
      <c r="C111" s="21">
        <f>SUM(D111:F111)</f>
        <v>473052</v>
      </c>
      <c r="D111" s="21">
        <f>SUM(D9,D93,D69,D63,D57,D45,D39,D33,D15,D75)</f>
        <v>21114</v>
      </c>
      <c r="E111" s="21">
        <f t="shared" si="18"/>
        <v>298817</v>
      </c>
      <c r="F111" s="21">
        <f t="shared" si="18"/>
        <v>153121</v>
      </c>
      <c r="G111" s="35">
        <f t="shared" si="19"/>
        <v>4.4633570939347047</v>
      </c>
      <c r="H111" s="35">
        <f t="shared" si="19"/>
        <v>63.167896975385375</v>
      </c>
      <c r="I111" s="35">
        <f t="shared" si="19"/>
        <v>32.368745930679928</v>
      </c>
      <c r="J111" s="42"/>
    </row>
    <row r="112" spans="2:10">
      <c r="B112" s="7" t="s">
        <v>17</v>
      </c>
      <c r="C112" s="21">
        <f>SUM(C108:C111)</f>
        <v>519720</v>
      </c>
      <c r="D112" s="21">
        <f>SUM(D108:D111)</f>
        <v>28366</v>
      </c>
      <c r="E112" s="21">
        <f t="shared" ref="E112:F112" si="20">SUM(E108:E111)</f>
        <v>337226</v>
      </c>
      <c r="F112" s="21">
        <f t="shared" si="20"/>
        <v>154128</v>
      </c>
      <c r="G112" s="35">
        <f t="shared" si="19"/>
        <v>5.457938890171631</v>
      </c>
      <c r="H112" s="35">
        <f t="shared" si="19"/>
        <v>64.886092511352274</v>
      </c>
      <c r="I112" s="35">
        <f>F112/$C112*100</f>
        <v>29.6559685984761</v>
      </c>
      <c r="J112" s="42"/>
    </row>
    <row r="113" spans="2:10">
      <c r="B113" s="80" t="s">
        <v>33</v>
      </c>
      <c r="C113" s="81"/>
      <c r="D113" s="81"/>
      <c r="E113" s="81"/>
      <c r="F113" s="81"/>
      <c r="G113" s="81"/>
      <c r="H113" s="81"/>
      <c r="I113" s="82"/>
      <c r="J113" s="42"/>
    </row>
    <row r="114" spans="2:10">
      <c r="B114" s="5" t="s">
        <v>20</v>
      </c>
      <c r="C114" s="21">
        <v>26476</v>
      </c>
      <c r="D114" s="21">
        <v>6966</v>
      </c>
      <c r="E114" s="21">
        <v>18716</v>
      </c>
      <c r="F114" s="21">
        <v>794</v>
      </c>
      <c r="G114" s="35">
        <f>D114/$C114*100</f>
        <v>26.310620939718994</v>
      </c>
      <c r="H114" s="35">
        <f>E114/$C114*100</f>
        <v>70.690436621846203</v>
      </c>
      <c r="I114" s="35">
        <f>F114/$C114*100</f>
        <v>2.9989424384348089</v>
      </c>
      <c r="J114" s="42"/>
    </row>
    <row r="115" spans="2:10">
      <c r="B115" s="6" t="s">
        <v>18</v>
      </c>
      <c r="C115" s="21">
        <v>11462</v>
      </c>
      <c r="D115" s="21">
        <v>1981</v>
      </c>
      <c r="E115" s="21">
        <v>9280</v>
      </c>
      <c r="F115" s="21">
        <v>201</v>
      </c>
      <c r="G115" s="35">
        <f t="shared" ref="G115:I118" si="21">D115/$C115*100</f>
        <v>17.283196649799336</v>
      </c>
      <c r="H115" s="35">
        <f t="shared" si="21"/>
        <v>80.963182690629907</v>
      </c>
      <c r="I115" s="35">
        <f t="shared" si="21"/>
        <v>1.7536206595707555</v>
      </c>
      <c r="J115" s="42"/>
    </row>
    <row r="116" spans="2:10">
      <c r="B116" s="6" t="s">
        <v>19</v>
      </c>
      <c r="C116" s="21">
        <v>22810</v>
      </c>
      <c r="D116" s="21">
        <v>2401</v>
      </c>
      <c r="E116" s="21">
        <v>20052</v>
      </c>
      <c r="F116" s="21">
        <v>357</v>
      </c>
      <c r="G116" s="35">
        <f t="shared" si="21"/>
        <v>10.526085050416484</v>
      </c>
      <c r="H116" s="35">
        <f t="shared" si="21"/>
        <v>87.908811924594474</v>
      </c>
      <c r="I116" s="35">
        <f t="shared" si="21"/>
        <v>1.5651030249890401</v>
      </c>
      <c r="J116" s="42"/>
    </row>
    <row r="117" spans="2:10">
      <c r="B117" s="6" t="s">
        <v>25</v>
      </c>
      <c r="C117" s="21">
        <v>614897</v>
      </c>
      <c r="D117" s="21">
        <v>27283</v>
      </c>
      <c r="E117" s="21">
        <v>413543</v>
      </c>
      <c r="F117" s="21">
        <v>174071</v>
      </c>
      <c r="G117" s="35">
        <f t="shared" si="21"/>
        <v>4.4370032704664357</v>
      </c>
      <c r="H117" s="35">
        <f t="shared" si="21"/>
        <v>67.25402791036548</v>
      </c>
      <c r="I117" s="35">
        <f t="shared" si="21"/>
        <v>28.30896881916809</v>
      </c>
      <c r="J117" s="42"/>
    </row>
    <row r="118" spans="2:10">
      <c r="B118" s="7" t="s">
        <v>17</v>
      </c>
      <c r="C118" s="24">
        <v>675645</v>
      </c>
      <c r="D118" s="24">
        <v>38631</v>
      </c>
      <c r="E118" s="24">
        <v>461591</v>
      </c>
      <c r="F118" s="24">
        <v>175423</v>
      </c>
      <c r="G118" s="36">
        <f t="shared" si="21"/>
        <v>5.717647581200187</v>
      </c>
      <c r="H118" s="36">
        <f t="shared" si="21"/>
        <v>68.318569663062704</v>
      </c>
      <c r="I118" s="36">
        <f t="shared" si="21"/>
        <v>25.963782755737107</v>
      </c>
      <c r="J118" s="42"/>
    </row>
    <row r="119" spans="2:10" ht="15.6" customHeight="1">
      <c r="B119" s="83" t="s">
        <v>50</v>
      </c>
      <c r="C119" s="83"/>
      <c r="D119" s="83"/>
      <c r="E119" s="83"/>
      <c r="F119" s="83"/>
      <c r="G119" s="83"/>
      <c r="H119" s="83"/>
      <c r="I119" s="83"/>
    </row>
    <row r="120" spans="2:10">
      <c r="B120" s="102" t="s">
        <v>51</v>
      </c>
      <c r="C120" s="102"/>
      <c r="D120" s="102"/>
      <c r="E120" s="102"/>
      <c r="F120" s="102"/>
      <c r="G120" s="102"/>
      <c r="H120" s="102"/>
      <c r="I120" s="102"/>
    </row>
    <row r="121" spans="2:10" ht="29.25" customHeight="1">
      <c r="B121" s="102" t="s">
        <v>42</v>
      </c>
      <c r="C121" s="102"/>
      <c r="D121" s="102"/>
      <c r="E121" s="102"/>
      <c r="F121" s="102"/>
      <c r="G121" s="102"/>
      <c r="H121" s="102"/>
      <c r="I121" s="102"/>
    </row>
    <row r="122" spans="2:10" ht="17.25" customHeight="1">
      <c r="B122" s="102" t="s">
        <v>52</v>
      </c>
      <c r="C122" s="102"/>
      <c r="D122" s="102"/>
      <c r="E122" s="102"/>
      <c r="F122" s="102"/>
      <c r="G122" s="102"/>
      <c r="H122" s="102"/>
      <c r="I122" s="102"/>
    </row>
    <row r="123" spans="2:10" ht="30.95" customHeight="1">
      <c r="B123" s="102" t="s">
        <v>60</v>
      </c>
      <c r="C123" s="102"/>
      <c r="D123" s="102"/>
      <c r="E123" s="102"/>
      <c r="F123" s="102"/>
      <c r="G123" s="102"/>
      <c r="H123" s="102"/>
      <c r="I123" s="102"/>
    </row>
    <row r="124" spans="2:10" ht="29.1" customHeight="1">
      <c r="B124" s="102" t="s">
        <v>53</v>
      </c>
      <c r="C124" s="102"/>
      <c r="D124" s="102"/>
      <c r="E124" s="102"/>
      <c r="F124" s="102"/>
      <c r="G124" s="102"/>
      <c r="H124" s="102"/>
      <c r="I124" s="102"/>
    </row>
    <row r="125" spans="2:10">
      <c r="B125" s="3"/>
      <c r="C125" s="4"/>
      <c r="D125" s="4"/>
      <c r="E125" s="4"/>
      <c r="F125" s="4"/>
      <c r="G125" s="3"/>
      <c r="H125" s="3"/>
      <c r="I125" s="3"/>
    </row>
  </sheetData>
  <mergeCells count="29">
    <mergeCell ref="B89:I89"/>
    <mergeCell ref="B95:I95"/>
    <mergeCell ref="B101:I101"/>
    <mergeCell ref="B11:I11"/>
    <mergeCell ref="B2:I2"/>
    <mergeCell ref="B3:B4"/>
    <mergeCell ref="C4:F4"/>
    <mergeCell ref="G4:I4"/>
    <mergeCell ref="B5:I5"/>
    <mergeCell ref="B83:I83"/>
    <mergeCell ref="B17:I17"/>
    <mergeCell ref="B23:I23"/>
    <mergeCell ref="B29:I29"/>
    <mergeCell ref="B35:I35"/>
    <mergeCell ref="B41:I41"/>
    <mergeCell ref="B47:I47"/>
    <mergeCell ref="B53:I53"/>
    <mergeCell ref="B59:I59"/>
    <mergeCell ref="B65:I65"/>
    <mergeCell ref="B71:I71"/>
    <mergeCell ref="B77:I77"/>
    <mergeCell ref="B107:I107"/>
    <mergeCell ref="B113:I113"/>
    <mergeCell ref="B124:I124"/>
    <mergeCell ref="B120:I120"/>
    <mergeCell ref="B121:I121"/>
    <mergeCell ref="B122:I122"/>
    <mergeCell ref="B123:I123"/>
    <mergeCell ref="B119:I119"/>
  </mergeCells>
  <pageMargins left="0.7" right="0.7" top="0.78740157499999996" bottom="0.78740157499999996" header="0.3" footer="0.3"/>
  <pageSetup paperSize="9" orientation="portrait" horizontalDpi="1200" verticalDpi="120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12B624-C42B-A843-97AD-55DC28D62FA0}">
  <dimension ref="B2:N112"/>
  <sheetViews>
    <sheetView workbookViewId="0">
      <selection activeCell="B2" sqref="B2:I2"/>
    </sheetView>
  </sheetViews>
  <sheetFormatPr baseColWidth="10" defaultColWidth="10.5" defaultRowHeight="15.75"/>
  <cols>
    <col min="2" max="2" width="22.5" customWidth="1"/>
    <col min="3" max="3" width="24.5" customWidth="1"/>
    <col min="4" max="13" width="22.5" customWidth="1"/>
    <col min="14" max="17" width="14.5" customWidth="1"/>
  </cols>
  <sheetData>
    <row r="2" spans="2:14" ht="18.75">
      <c r="B2" s="85" t="s">
        <v>61</v>
      </c>
      <c r="C2" s="85"/>
      <c r="D2" s="85"/>
      <c r="E2" s="85"/>
      <c r="F2" s="85"/>
      <c r="G2" s="85"/>
      <c r="H2" s="85"/>
      <c r="I2" s="85"/>
      <c r="J2" s="41"/>
      <c r="K2" s="41"/>
      <c r="L2" s="41"/>
      <c r="M2" s="41"/>
      <c r="N2" s="1"/>
    </row>
    <row r="3" spans="2:14" ht="38.25" customHeight="1">
      <c r="B3" s="86" t="s">
        <v>21</v>
      </c>
      <c r="C3" s="8" t="s">
        <v>16</v>
      </c>
      <c r="D3" s="9" t="s">
        <v>22</v>
      </c>
      <c r="E3" s="10" t="s">
        <v>23</v>
      </c>
      <c r="F3" s="9" t="s">
        <v>24</v>
      </c>
      <c r="G3" s="9" t="s">
        <v>22</v>
      </c>
      <c r="H3" s="10" t="s">
        <v>23</v>
      </c>
      <c r="I3" s="9" t="s">
        <v>24</v>
      </c>
      <c r="J3" s="2"/>
      <c r="K3" s="2"/>
      <c r="L3" s="2"/>
      <c r="M3" s="2"/>
    </row>
    <row r="4" spans="2:14">
      <c r="B4" s="87"/>
      <c r="C4" s="88" t="s">
        <v>0</v>
      </c>
      <c r="D4" s="89"/>
      <c r="E4" s="89"/>
      <c r="F4" s="90"/>
      <c r="G4" s="91" t="s">
        <v>15</v>
      </c>
      <c r="H4" s="91"/>
      <c r="I4" s="92"/>
      <c r="J4" s="2"/>
      <c r="K4" s="2"/>
      <c r="L4" s="2"/>
      <c r="M4" s="2"/>
    </row>
    <row r="5" spans="2:14">
      <c r="B5" s="93" t="s">
        <v>1</v>
      </c>
      <c r="C5" s="94"/>
      <c r="D5" s="94"/>
      <c r="E5" s="94"/>
      <c r="F5" s="94"/>
      <c r="G5" s="94"/>
      <c r="H5" s="94"/>
      <c r="I5" s="95"/>
      <c r="J5" s="2"/>
      <c r="K5" s="2"/>
      <c r="L5" s="2"/>
      <c r="M5" s="2"/>
    </row>
    <row r="6" spans="2:14">
      <c r="B6" s="5" t="s">
        <v>20</v>
      </c>
      <c r="C6" s="11">
        <v>2316</v>
      </c>
      <c r="D6" s="12">
        <v>460</v>
      </c>
      <c r="E6" s="13">
        <v>1776</v>
      </c>
      <c r="F6" s="13">
        <v>80</v>
      </c>
      <c r="G6" s="39">
        <f>D6/$C6*100</f>
        <v>19.861830742659759</v>
      </c>
      <c r="H6" s="40">
        <f>E6/$C6*100</f>
        <v>76.683937823834185</v>
      </c>
      <c r="I6" s="40">
        <f>F6/$C6*100</f>
        <v>3.4542314335060449</v>
      </c>
      <c r="J6" s="42"/>
      <c r="K6" s="2"/>
      <c r="L6" s="2"/>
      <c r="M6" s="2"/>
    </row>
    <row r="7" spans="2:14">
      <c r="B7" s="6" t="s">
        <v>62</v>
      </c>
      <c r="C7" s="14">
        <v>6574</v>
      </c>
      <c r="D7" s="15">
        <v>674</v>
      </c>
      <c r="E7" s="16">
        <v>5786</v>
      </c>
      <c r="F7" s="16">
        <v>114</v>
      </c>
      <c r="G7" s="35">
        <f t="shared" ref="G7:I9" si="0">D7/$C7*100</f>
        <v>10.252509887435352</v>
      </c>
      <c r="H7" s="35">
        <f t="shared" si="0"/>
        <v>88.013386066321871</v>
      </c>
      <c r="I7" s="35">
        <f t="shared" si="0"/>
        <v>1.7341040462427744</v>
      </c>
      <c r="J7" s="42"/>
      <c r="K7" s="2"/>
      <c r="L7" s="2"/>
      <c r="M7" s="2"/>
    </row>
    <row r="8" spans="2:14">
      <c r="B8" s="6" t="s">
        <v>25</v>
      </c>
      <c r="C8" s="14">
        <v>87906</v>
      </c>
      <c r="D8" s="15">
        <v>3482</v>
      </c>
      <c r="E8" s="16">
        <v>58109</v>
      </c>
      <c r="F8" s="16">
        <v>26315</v>
      </c>
      <c r="G8" s="35">
        <f t="shared" si="0"/>
        <v>3.9610493026642093</v>
      </c>
      <c r="H8" s="35">
        <f t="shared" si="0"/>
        <v>66.103565171888164</v>
      </c>
      <c r="I8" s="35">
        <f t="shared" si="0"/>
        <v>29.935385525447639</v>
      </c>
      <c r="J8" s="42"/>
    </row>
    <row r="9" spans="2:14">
      <c r="B9" s="7" t="s">
        <v>17</v>
      </c>
      <c r="C9" s="17">
        <v>96796</v>
      </c>
      <c r="D9" s="18">
        <v>4616</v>
      </c>
      <c r="E9" s="17">
        <v>65671</v>
      </c>
      <c r="F9" s="17">
        <v>26509</v>
      </c>
      <c r="G9" s="36">
        <f t="shared" si="0"/>
        <v>4.7687920988470598</v>
      </c>
      <c r="H9" s="36">
        <f t="shared" si="0"/>
        <v>67.844745650646715</v>
      </c>
      <c r="I9" s="36">
        <f t="shared" si="0"/>
        <v>27.38646225050622</v>
      </c>
      <c r="J9" s="42"/>
    </row>
    <row r="10" spans="2:14">
      <c r="B10" s="96" t="s">
        <v>2</v>
      </c>
      <c r="C10" s="97"/>
      <c r="D10" s="97"/>
      <c r="E10" s="97"/>
      <c r="F10" s="97"/>
      <c r="G10" s="97"/>
      <c r="H10" s="97"/>
      <c r="I10" s="98"/>
      <c r="J10" s="42"/>
    </row>
    <row r="11" spans="2:14">
      <c r="B11" s="5" t="s">
        <v>20</v>
      </c>
      <c r="C11" s="19">
        <v>1858</v>
      </c>
      <c r="D11" s="26">
        <v>336</v>
      </c>
      <c r="E11" s="20">
        <v>1474</v>
      </c>
      <c r="F11" s="20">
        <v>48</v>
      </c>
      <c r="G11" s="39">
        <f t="shared" ref="G11:I14" si="1">D11/$C11*100</f>
        <v>18.083961248654468</v>
      </c>
      <c r="H11" s="40">
        <f t="shared" si="1"/>
        <v>79.332615715823465</v>
      </c>
      <c r="I11" s="40">
        <f t="shared" si="1"/>
        <v>2.5834230355220669</v>
      </c>
      <c r="J11" s="42"/>
    </row>
    <row r="12" spans="2:14">
      <c r="B12" s="6" t="s">
        <v>62</v>
      </c>
      <c r="C12" s="21">
        <v>7366</v>
      </c>
      <c r="D12" s="22">
        <v>617</v>
      </c>
      <c r="E12" s="23">
        <v>6645</v>
      </c>
      <c r="F12" s="23">
        <v>104</v>
      </c>
      <c r="G12" s="35">
        <f t="shared" si="1"/>
        <v>8.3763236491990227</v>
      </c>
      <c r="H12" s="35">
        <f t="shared" si="1"/>
        <v>90.211783871843608</v>
      </c>
      <c r="I12" s="35">
        <f t="shared" si="1"/>
        <v>1.4118924789573717</v>
      </c>
      <c r="J12" s="42"/>
    </row>
    <row r="13" spans="2:14">
      <c r="B13" s="6" t="s">
        <v>25</v>
      </c>
      <c r="C13" s="21">
        <v>90538</v>
      </c>
      <c r="D13" s="22">
        <v>3296</v>
      </c>
      <c r="E13" s="23">
        <v>40345</v>
      </c>
      <c r="F13" s="23">
        <v>46897</v>
      </c>
      <c r="G13" s="35">
        <f t="shared" si="1"/>
        <v>3.6404603591861981</v>
      </c>
      <c r="H13" s="35">
        <f t="shared" si="1"/>
        <v>44.561399633303147</v>
      </c>
      <c r="I13" s="35">
        <f t="shared" si="1"/>
        <v>51.798140007510661</v>
      </c>
      <c r="J13" s="42"/>
    </row>
    <row r="14" spans="2:14">
      <c r="B14" s="7" t="s">
        <v>17</v>
      </c>
      <c r="C14" s="24">
        <v>99762</v>
      </c>
      <c r="D14" s="27">
        <v>4249</v>
      </c>
      <c r="E14" s="21">
        <v>48464</v>
      </c>
      <c r="F14" s="21">
        <v>47049</v>
      </c>
      <c r="G14" s="35">
        <f t="shared" si="1"/>
        <v>4.2591367454541809</v>
      </c>
      <c r="H14" s="35">
        <f t="shared" si="1"/>
        <v>48.579619494396667</v>
      </c>
      <c r="I14" s="35">
        <f t="shared" si="1"/>
        <v>47.161243760149155</v>
      </c>
      <c r="J14" s="42"/>
    </row>
    <row r="15" spans="2:14">
      <c r="B15" s="84" t="s">
        <v>3</v>
      </c>
      <c r="C15" s="84"/>
      <c r="D15" s="84"/>
      <c r="E15" s="84"/>
      <c r="F15" s="84"/>
      <c r="G15" s="84"/>
      <c r="H15" s="84"/>
      <c r="I15" s="84"/>
      <c r="J15" s="42"/>
    </row>
    <row r="16" spans="2:14">
      <c r="B16" s="5" t="s">
        <v>20</v>
      </c>
      <c r="C16" s="19">
        <v>1502</v>
      </c>
      <c r="D16" s="22">
        <v>325</v>
      </c>
      <c r="E16" s="23">
        <v>1109</v>
      </c>
      <c r="F16" s="23">
        <v>68</v>
      </c>
      <c r="G16" s="35">
        <f t="shared" ref="G16:I19" si="2">D16/$C16*100</f>
        <v>21.637816245006658</v>
      </c>
      <c r="H16" s="35">
        <f t="shared" si="2"/>
        <v>73.83488681757656</v>
      </c>
      <c r="I16" s="35">
        <f t="shared" si="2"/>
        <v>4.5272969374167777</v>
      </c>
      <c r="J16" s="42"/>
    </row>
    <row r="17" spans="2:10">
      <c r="B17" s="6" t="s">
        <v>62</v>
      </c>
      <c r="C17" s="21">
        <v>1018</v>
      </c>
      <c r="D17" s="22">
        <v>152</v>
      </c>
      <c r="E17" s="23">
        <v>840</v>
      </c>
      <c r="F17" s="23">
        <v>26</v>
      </c>
      <c r="G17" s="35">
        <f t="shared" si="2"/>
        <v>14.931237721021612</v>
      </c>
      <c r="H17" s="35">
        <f t="shared" si="2"/>
        <v>82.514734774066795</v>
      </c>
      <c r="I17" s="35">
        <f t="shared" si="2"/>
        <v>2.5540275049115913</v>
      </c>
      <c r="J17" s="42"/>
    </row>
    <row r="18" spans="2:10">
      <c r="B18" s="6" t="s">
        <v>25</v>
      </c>
      <c r="C18" s="21">
        <v>31578</v>
      </c>
      <c r="D18" s="22">
        <v>1493</v>
      </c>
      <c r="E18" s="23">
        <v>21879</v>
      </c>
      <c r="F18" s="23">
        <v>8206</v>
      </c>
      <c r="G18" s="35">
        <f t="shared" si="2"/>
        <v>4.7279751725885113</v>
      </c>
      <c r="H18" s="35">
        <f t="shared" si="2"/>
        <v>69.285578567357021</v>
      </c>
      <c r="I18" s="35">
        <f t="shared" si="2"/>
        <v>25.986446260054468</v>
      </c>
      <c r="J18" s="42"/>
    </row>
    <row r="19" spans="2:10">
      <c r="B19" s="7" t="s">
        <v>17</v>
      </c>
      <c r="C19" s="24">
        <v>34098</v>
      </c>
      <c r="D19" s="27">
        <v>1970</v>
      </c>
      <c r="E19" s="21">
        <v>23828</v>
      </c>
      <c r="F19" s="21">
        <v>8300</v>
      </c>
      <c r="G19" s="35">
        <f t="shared" si="2"/>
        <v>5.7774649539562439</v>
      </c>
      <c r="H19" s="35">
        <f t="shared" si="2"/>
        <v>69.88093143292862</v>
      </c>
      <c r="I19" s="35">
        <f t="shared" si="2"/>
        <v>24.34160361311514</v>
      </c>
      <c r="J19" s="42"/>
    </row>
    <row r="20" spans="2:10">
      <c r="B20" s="84" t="s">
        <v>4</v>
      </c>
      <c r="C20" s="84"/>
      <c r="D20" s="84"/>
      <c r="E20" s="84"/>
      <c r="F20" s="84"/>
      <c r="G20" s="84"/>
      <c r="H20" s="84"/>
      <c r="I20" s="84"/>
      <c r="J20" s="42"/>
    </row>
    <row r="21" spans="2:10">
      <c r="B21" s="5" t="s">
        <v>20</v>
      </c>
      <c r="C21" s="19">
        <v>662</v>
      </c>
      <c r="D21" s="22">
        <v>96</v>
      </c>
      <c r="E21" s="23">
        <v>553</v>
      </c>
      <c r="F21" s="23">
        <v>13</v>
      </c>
      <c r="G21" s="35">
        <f>D21/$C21*100</f>
        <v>14.501510574018129</v>
      </c>
      <c r="H21" s="35">
        <f t="shared" ref="H21:I24" si="3">E21/$C21*100</f>
        <v>83.534743202416919</v>
      </c>
      <c r="I21" s="35">
        <f t="shared" si="3"/>
        <v>1.9637462235649545</v>
      </c>
      <c r="J21" s="42"/>
    </row>
    <row r="22" spans="2:10">
      <c r="B22" s="6" t="s">
        <v>62</v>
      </c>
      <c r="C22" s="21">
        <v>983</v>
      </c>
      <c r="D22" s="22">
        <v>72</v>
      </c>
      <c r="E22" s="23">
        <v>897</v>
      </c>
      <c r="F22" s="23">
        <v>14</v>
      </c>
      <c r="G22" s="35">
        <f t="shared" ref="G22:G24" si="4">D22/$C22*100</f>
        <v>7.3245167853509665</v>
      </c>
      <c r="H22" s="35">
        <f t="shared" si="3"/>
        <v>91.251271617497451</v>
      </c>
      <c r="I22" s="35">
        <f t="shared" si="3"/>
        <v>1.4242115971515767</v>
      </c>
      <c r="J22" s="42"/>
    </row>
    <row r="23" spans="2:10">
      <c r="B23" s="6" t="s">
        <v>25</v>
      </c>
      <c r="C23" s="21">
        <v>17787</v>
      </c>
      <c r="D23" s="22">
        <v>390</v>
      </c>
      <c r="E23" s="23">
        <v>15500</v>
      </c>
      <c r="F23" s="23">
        <v>1897</v>
      </c>
      <c r="G23" s="35">
        <f t="shared" si="4"/>
        <v>2.1926125822229721</v>
      </c>
      <c r="H23" s="35">
        <f t="shared" si="3"/>
        <v>87.142294934502729</v>
      </c>
      <c r="I23" s="35">
        <f t="shared" si="3"/>
        <v>10.665092483274302</v>
      </c>
      <c r="J23" s="42"/>
    </row>
    <row r="24" spans="2:10">
      <c r="B24" s="7" t="s">
        <v>17</v>
      </c>
      <c r="C24" s="24">
        <v>19432</v>
      </c>
      <c r="D24" s="27">
        <v>558</v>
      </c>
      <c r="E24" s="21">
        <v>16950</v>
      </c>
      <c r="F24" s="21">
        <v>1924</v>
      </c>
      <c r="G24" s="35">
        <f t="shared" si="4"/>
        <v>2.8715520790448745</v>
      </c>
      <c r="H24" s="35">
        <f t="shared" si="3"/>
        <v>87.227254013997538</v>
      </c>
      <c r="I24" s="35">
        <f t="shared" si="3"/>
        <v>9.9011939069575963</v>
      </c>
      <c r="J24" s="42"/>
    </row>
    <row r="25" spans="2:10">
      <c r="B25" s="84" t="s">
        <v>47</v>
      </c>
      <c r="C25" s="84"/>
      <c r="D25" s="84"/>
      <c r="E25" s="84"/>
      <c r="F25" s="84"/>
      <c r="G25" s="84"/>
      <c r="H25" s="84"/>
      <c r="I25" s="84"/>
      <c r="J25" s="42"/>
    </row>
    <row r="26" spans="2:10">
      <c r="B26" s="5" t="s">
        <v>20</v>
      </c>
      <c r="C26" s="19">
        <v>326</v>
      </c>
      <c r="D26" s="22" t="s">
        <v>40</v>
      </c>
      <c r="E26" s="23" t="s">
        <v>40</v>
      </c>
      <c r="F26" s="23" t="s">
        <v>40</v>
      </c>
      <c r="G26" s="38" t="s">
        <v>40</v>
      </c>
      <c r="H26" s="38" t="s">
        <v>40</v>
      </c>
      <c r="I26" s="38" t="s">
        <v>40</v>
      </c>
      <c r="J26" s="42"/>
    </row>
    <row r="27" spans="2:10">
      <c r="B27" s="6" t="s">
        <v>62</v>
      </c>
      <c r="C27" s="21">
        <v>167</v>
      </c>
      <c r="D27" s="27" t="s">
        <v>40</v>
      </c>
      <c r="E27" s="21" t="s">
        <v>40</v>
      </c>
      <c r="F27" s="21" t="s">
        <v>40</v>
      </c>
      <c r="G27" s="38" t="s">
        <v>40</v>
      </c>
      <c r="H27" s="38" t="s">
        <v>40</v>
      </c>
      <c r="I27" s="38" t="s">
        <v>40</v>
      </c>
      <c r="J27" s="42"/>
    </row>
    <row r="28" spans="2:10">
      <c r="B28" s="6" t="s">
        <v>25</v>
      </c>
      <c r="C28" s="21">
        <v>5311</v>
      </c>
      <c r="D28" s="22" t="s">
        <v>40</v>
      </c>
      <c r="E28" s="23" t="s">
        <v>40</v>
      </c>
      <c r="F28" s="23" t="s">
        <v>40</v>
      </c>
      <c r="G28" s="35" t="s">
        <v>40</v>
      </c>
      <c r="H28" s="38" t="s">
        <v>40</v>
      </c>
      <c r="I28" s="38" t="s">
        <v>40</v>
      </c>
      <c r="J28" s="42"/>
    </row>
    <row r="29" spans="2:10">
      <c r="B29" s="7" t="s">
        <v>17</v>
      </c>
      <c r="C29" s="21">
        <v>5804</v>
      </c>
      <c r="D29" s="21">
        <v>391</v>
      </c>
      <c r="E29" s="21">
        <v>3884</v>
      </c>
      <c r="F29" s="21">
        <v>1529</v>
      </c>
      <c r="G29" s="35">
        <f t="shared" ref="G29" si="5">D29/C29*100</f>
        <v>6.7367332873880077</v>
      </c>
      <c r="H29" s="38">
        <f t="shared" ref="H29" si="6">E29/C29*100</f>
        <v>66.919365954514134</v>
      </c>
      <c r="I29" s="38">
        <f t="shared" ref="I29" si="7">F29/C29*100</f>
        <v>26.343900758097867</v>
      </c>
      <c r="J29" s="42"/>
    </row>
    <row r="30" spans="2:10">
      <c r="B30" s="84" t="s">
        <v>5</v>
      </c>
      <c r="C30" s="84"/>
      <c r="D30" s="84"/>
      <c r="E30" s="84"/>
      <c r="F30" s="84"/>
      <c r="G30" s="84"/>
      <c r="H30" s="84"/>
      <c r="I30" s="84"/>
      <c r="J30" s="42"/>
    </row>
    <row r="31" spans="2:10">
      <c r="B31" s="5" t="s">
        <v>20</v>
      </c>
      <c r="C31" s="19" t="s">
        <v>40</v>
      </c>
      <c r="D31" s="22" t="s">
        <v>40</v>
      </c>
      <c r="E31" s="23" t="s">
        <v>40</v>
      </c>
      <c r="F31" s="23" t="s">
        <v>40</v>
      </c>
      <c r="G31" s="35" t="s">
        <v>40</v>
      </c>
      <c r="H31" s="35" t="s">
        <v>40</v>
      </c>
      <c r="I31" s="35" t="s">
        <v>40</v>
      </c>
      <c r="J31" s="42"/>
    </row>
    <row r="32" spans="2:10">
      <c r="B32" s="6" t="s">
        <v>63</v>
      </c>
      <c r="C32" s="21" t="s">
        <v>40</v>
      </c>
      <c r="D32" s="22" t="s">
        <v>40</v>
      </c>
      <c r="E32" s="23" t="s">
        <v>40</v>
      </c>
      <c r="F32" s="23" t="s">
        <v>40</v>
      </c>
      <c r="G32" s="35" t="s">
        <v>40</v>
      </c>
      <c r="H32" s="35" t="s">
        <v>40</v>
      </c>
      <c r="I32" s="35" t="s">
        <v>40</v>
      </c>
      <c r="J32" s="42"/>
    </row>
    <row r="33" spans="2:10">
      <c r="B33" s="6" t="s">
        <v>25</v>
      </c>
      <c r="C33" s="21" t="s">
        <v>40</v>
      </c>
      <c r="D33" s="22" t="s">
        <v>40</v>
      </c>
      <c r="E33" s="23" t="s">
        <v>40</v>
      </c>
      <c r="F33" s="23" t="s">
        <v>40</v>
      </c>
      <c r="G33" s="35" t="s">
        <v>40</v>
      </c>
      <c r="H33" s="35" t="s">
        <v>40</v>
      </c>
      <c r="I33" s="35" t="s">
        <v>40</v>
      </c>
      <c r="J33" s="42"/>
    </row>
    <row r="34" spans="2:10">
      <c r="B34" s="7" t="s">
        <v>17</v>
      </c>
      <c r="C34" s="24">
        <v>17666</v>
      </c>
      <c r="D34" s="27">
        <v>1406</v>
      </c>
      <c r="E34" s="21">
        <v>9957</v>
      </c>
      <c r="F34" s="21">
        <v>6303</v>
      </c>
      <c r="G34" s="35">
        <f t="shared" ref="G34" si="8">D34/C34*100</f>
        <v>7.9587908977697266</v>
      </c>
      <c r="H34" s="35">
        <f t="shared" ref="H34" si="9">E34/C34*100</f>
        <v>56.362504245443226</v>
      </c>
      <c r="I34" s="35">
        <f t="shared" ref="I34" si="10">F34/C34*100</f>
        <v>35.67870485678705</v>
      </c>
      <c r="J34" s="42"/>
    </row>
    <row r="35" spans="2:10">
      <c r="B35" s="84" t="s">
        <v>6</v>
      </c>
      <c r="C35" s="84"/>
      <c r="D35" s="84"/>
      <c r="E35" s="84"/>
      <c r="F35" s="84"/>
      <c r="G35" s="84"/>
      <c r="H35" s="84"/>
      <c r="I35" s="84"/>
      <c r="J35" s="42"/>
    </row>
    <row r="36" spans="2:10">
      <c r="B36" s="5" t="s">
        <v>20</v>
      </c>
      <c r="C36" s="19">
        <v>2310</v>
      </c>
      <c r="D36" s="22">
        <v>655</v>
      </c>
      <c r="E36" s="23">
        <v>1560</v>
      </c>
      <c r="F36" s="23">
        <v>95</v>
      </c>
      <c r="G36" s="35">
        <f t="shared" ref="G36:I39" si="11">D36/$C36*100</f>
        <v>28.354978354978357</v>
      </c>
      <c r="H36" s="35">
        <f>E36/$C36*100</f>
        <v>67.532467532467535</v>
      </c>
      <c r="I36" s="35">
        <f t="shared" si="11"/>
        <v>4.112554112554113</v>
      </c>
      <c r="J36" s="42"/>
    </row>
    <row r="37" spans="2:10">
      <c r="B37" s="6" t="s">
        <v>62</v>
      </c>
      <c r="C37" s="21">
        <v>2014</v>
      </c>
      <c r="D37" s="22">
        <v>386</v>
      </c>
      <c r="E37" s="23">
        <v>1602</v>
      </c>
      <c r="F37" s="23">
        <v>26</v>
      </c>
      <c r="G37" s="35">
        <f t="shared" si="11"/>
        <v>19.165839126117177</v>
      </c>
      <c r="H37" s="35">
        <f t="shared" si="11"/>
        <v>79.543197616683216</v>
      </c>
      <c r="I37" s="35">
        <f t="shared" si="11"/>
        <v>1.2909632571996028</v>
      </c>
      <c r="J37" s="42"/>
    </row>
    <row r="38" spans="2:10">
      <c r="B38" s="6" t="s">
        <v>25</v>
      </c>
      <c r="C38" s="21">
        <v>47986</v>
      </c>
      <c r="D38" s="22">
        <v>4255</v>
      </c>
      <c r="E38" s="23">
        <v>32571</v>
      </c>
      <c r="F38" s="23">
        <v>11160</v>
      </c>
      <c r="G38" s="35">
        <f t="shared" si="11"/>
        <v>8.8671695911307467</v>
      </c>
      <c r="H38" s="35">
        <f t="shared" si="11"/>
        <v>67.876047180427619</v>
      </c>
      <c r="I38" s="35">
        <f t="shared" si="11"/>
        <v>23.25678322844163</v>
      </c>
      <c r="J38" s="42"/>
    </row>
    <row r="39" spans="2:10">
      <c r="B39" s="7" t="s">
        <v>17</v>
      </c>
      <c r="C39" s="24">
        <v>52310</v>
      </c>
      <c r="D39" s="27">
        <v>5296</v>
      </c>
      <c r="E39" s="21">
        <v>35733</v>
      </c>
      <c r="F39" s="21">
        <v>11281</v>
      </c>
      <c r="G39" s="35">
        <f t="shared" si="11"/>
        <v>10.12425922385777</v>
      </c>
      <c r="H39" s="35">
        <f t="shared" si="11"/>
        <v>68.310074555534314</v>
      </c>
      <c r="I39" s="35">
        <f t="shared" si="11"/>
        <v>21.565666220607916</v>
      </c>
      <c r="J39" s="42"/>
    </row>
    <row r="40" spans="2:10">
      <c r="B40" s="84" t="s">
        <v>7</v>
      </c>
      <c r="C40" s="84"/>
      <c r="D40" s="84"/>
      <c r="E40" s="84"/>
      <c r="F40" s="84"/>
      <c r="G40" s="84"/>
      <c r="H40" s="84"/>
      <c r="I40" s="84"/>
      <c r="J40" s="42"/>
    </row>
    <row r="41" spans="2:10">
      <c r="B41" s="5" t="s">
        <v>20</v>
      </c>
      <c r="C41" s="19">
        <v>376</v>
      </c>
      <c r="D41" s="22" t="s">
        <v>40</v>
      </c>
      <c r="E41" s="23" t="s">
        <v>40</v>
      </c>
      <c r="F41" s="23" t="s">
        <v>40</v>
      </c>
      <c r="G41" s="35" t="s">
        <v>40</v>
      </c>
      <c r="H41" s="35" t="s">
        <v>40</v>
      </c>
      <c r="I41" s="35" t="s">
        <v>40</v>
      </c>
      <c r="J41" s="42"/>
    </row>
    <row r="42" spans="2:10">
      <c r="B42" s="6" t="s">
        <v>62</v>
      </c>
      <c r="C42" s="21">
        <v>756</v>
      </c>
      <c r="D42" s="22" t="s">
        <v>40</v>
      </c>
      <c r="E42" s="23" t="s">
        <v>40</v>
      </c>
      <c r="F42" s="23" t="s">
        <v>40</v>
      </c>
      <c r="G42" s="35" t="s">
        <v>40</v>
      </c>
      <c r="H42" s="35" t="s">
        <v>40</v>
      </c>
      <c r="I42" s="35" t="s">
        <v>40</v>
      </c>
      <c r="J42" s="42"/>
    </row>
    <row r="43" spans="2:10">
      <c r="B43" s="6" t="s">
        <v>25</v>
      </c>
      <c r="C43" s="21">
        <v>10742</v>
      </c>
      <c r="D43" s="22" t="s">
        <v>40</v>
      </c>
      <c r="E43" s="23" t="s">
        <v>40</v>
      </c>
      <c r="F43" s="23" t="s">
        <v>40</v>
      </c>
      <c r="G43" s="35" t="s">
        <v>40</v>
      </c>
      <c r="H43" s="35" t="s">
        <v>40</v>
      </c>
      <c r="I43" s="35" t="s">
        <v>40</v>
      </c>
      <c r="J43" s="42"/>
    </row>
    <row r="44" spans="2:10">
      <c r="B44" s="7" t="s">
        <v>17</v>
      </c>
      <c r="C44" s="21">
        <v>11874</v>
      </c>
      <c r="D44" s="21">
        <v>507</v>
      </c>
      <c r="E44" s="21">
        <v>10147</v>
      </c>
      <c r="F44" s="21">
        <v>1220</v>
      </c>
      <c r="G44" s="35">
        <f t="shared" ref="G44" si="12">D44/C44*100</f>
        <v>4.2698332491157149</v>
      </c>
      <c r="H44" s="35">
        <f t="shared" ref="H44" si="13">E44/C44*100</f>
        <v>85.455617315142334</v>
      </c>
      <c r="I44" s="35">
        <f t="shared" ref="I44" si="14">F44/C44*100</f>
        <v>10.274549435741957</v>
      </c>
      <c r="J44" s="42"/>
    </row>
    <row r="45" spans="2:10">
      <c r="B45" s="84" t="s">
        <v>8</v>
      </c>
      <c r="C45" s="84"/>
      <c r="D45" s="84"/>
      <c r="E45" s="84"/>
      <c r="F45" s="84"/>
      <c r="G45" s="84"/>
      <c r="H45" s="84"/>
      <c r="I45" s="84"/>
      <c r="J45" s="42"/>
    </row>
    <row r="46" spans="2:10">
      <c r="B46" s="5" t="s">
        <v>20</v>
      </c>
      <c r="C46" s="19">
        <v>2365</v>
      </c>
      <c r="D46" s="22">
        <v>540</v>
      </c>
      <c r="E46" s="23">
        <v>1782</v>
      </c>
      <c r="F46" s="23">
        <v>43</v>
      </c>
      <c r="G46" s="35">
        <f t="shared" ref="G46:I49" si="15">D46/$C46*100</f>
        <v>22.832980972515855</v>
      </c>
      <c r="H46" s="35">
        <f t="shared" si="15"/>
        <v>75.348837209302317</v>
      </c>
      <c r="I46" s="35">
        <f t="shared" si="15"/>
        <v>1.8181818181818181</v>
      </c>
      <c r="J46" s="42"/>
    </row>
    <row r="47" spans="2:10">
      <c r="B47" s="6" t="s">
        <v>63</v>
      </c>
      <c r="C47" s="21">
        <v>3327</v>
      </c>
      <c r="D47" s="22">
        <v>282</v>
      </c>
      <c r="E47" s="23">
        <v>2994</v>
      </c>
      <c r="F47" s="23">
        <v>51</v>
      </c>
      <c r="G47" s="35">
        <f t="shared" si="15"/>
        <v>8.4761045987376029</v>
      </c>
      <c r="H47" s="35">
        <f t="shared" si="15"/>
        <v>89.990982867448153</v>
      </c>
      <c r="I47" s="35">
        <f t="shared" si="15"/>
        <v>1.5329125338142471</v>
      </c>
      <c r="J47" s="42"/>
    </row>
    <row r="48" spans="2:10">
      <c r="B48" s="6" t="s">
        <v>25</v>
      </c>
      <c r="C48" s="21">
        <v>53634</v>
      </c>
      <c r="D48" s="22">
        <v>1438</v>
      </c>
      <c r="E48" s="23">
        <v>36660</v>
      </c>
      <c r="F48" s="23">
        <v>15536</v>
      </c>
      <c r="G48" s="35">
        <f t="shared" si="15"/>
        <v>2.6811351008688518</v>
      </c>
      <c r="H48" s="35">
        <f t="shared" si="15"/>
        <v>68.352164671663502</v>
      </c>
      <c r="I48" s="35">
        <f t="shared" si="15"/>
        <v>28.966700227467651</v>
      </c>
      <c r="J48" s="42"/>
    </row>
    <row r="49" spans="2:10">
      <c r="B49" s="7" t="s">
        <v>17</v>
      </c>
      <c r="C49" s="21">
        <v>59326</v>
      </c>
      <c r="D49" s="21">
        <v>2260</v>
      </c>
      <c r="E49" s="21">
        <v>41436</v>
      </c>
      <c r="F49" s="21">
        <v>15630</v>
      </c>
      <c r="G49" s="35">
        <f t="shared" si="15"/>
        <v>3.8094595961298583</v>
      </c>
      <c r="H49" s="35">
        <f t="shared" si="15"/>
        <v>69.844587533290635</v>
      </c>
      <c r="I49" s="35">
        <f t="shared" si="15"/>
        <v>26.345952870579509</v>
      </c>
      <c r="J49" s="42"/>
    </row>
    <row r="50" spans="2:10">
      <c r="B50" s="84" t="s">
        <v>64</v>
      </c>
      <c r="C50" s="84"/>
      <c r="D50" s="84"/>
      <c r="E50" s="84"/>
      <c r="F50" s="84"/>
      <c r="G50" s="84"/>
      <c r="H50" s="84"/>
      <c r="I50" s="84"/>
      <c r="J50" s="42"/>
    </row>
    <row r="51" spans="2:10">
      <c r="B51" s="5" t="s">
        <v>20</v>
      </c>
      <c r="C51" s="19">
        <v>6573</v>
      </c>
      <c r="D51" s="28" t="s">
        <v>40</v>
      </c>
      <c r="E51" s="29" t="s">
        <v>40</v>
      </c>
      <c r="F51" s="29" t="s">
        <v>40</v>
      </c>
      <c r="G51" s="35" t="s">
        <v>40</v>
      </c>
      <c r="H51" s="35" t="s">
        <v>40</v>
      </c>
      <c r="I51" s="35" t="s">
        <v>40</v>
      </c>
      <c r="J51" s="42"/>
    </row>
    <row r="52" spans="2:10">
      <c r="B52" s="6" t="s">
        <v>62</v>
      </c>
      <c r="C52" s="21">
        <v>4032</v>
      </c>
      <c r="D52" s="22" t="s">
        <v>40</v>
      </c>
      <c r="E52" s="23" t="s">
        <v>40</v>
      </c>
      <c r="F52" s="23" t="s">
        <v>40</v>
      </c>
      <c r="G52" s="35" t="s">
        <v>40</v>
      </c>
      <c r="H52" s="35" t="s">
        <v>40</v>
      </c>
      <c r="I52" s="35" t="s">
        <v>40</v>
      </c>
      <c r="J52" s="42"/>
    </row>
    <row r="53" spans="2:10">
      <c r="B53" s="6" t="s">
        <v>25</v>
      </c>
      <c r="C53" s="21">
        <v>113720</v>
      </c>
      <c r="D53" s="22" t="s">
        <v>40</v>
      </c>
      <c r="E53" s="23" t="s">
        <v>40</v>
      </c>
      <c r="F53" s="23" t="s">
        <v>40</v>
      </c>
      <c r="G53" s="35" t="s">
        <v>40</v>
      </c>
      <c r="H53" s="35" t="s">
        <v>40</v>
      </c>
      <c r="I53" s="35" t="s">
        <v>40</v>
      </c>
      <c r="J53" s="42"/>
    </row>
    <row r="54" spans="2:10">
      <c r="B54" s="7" t="s">
        <v>17</v>
      </c>
      <c r="C54" s="24">
        <v>124325</v>
      </c>
      <c r="D54" s="27">
        <v>6529</v>
      </c>
      <c r="E54" s="21">
        <v>90257</v>
      </c>
      <c r="F54" s="21">
        <v>27539</v>
      </c>
      <c r="G54" s="35">
        <f t="shared" ref="G54" si="16">D54/C54*100</f>
        <v>5.2515584154433945</v>
      </c>
      <c r="H54" s="35">
        <f t="shared" ref="H54" si="17">E54/C54*100</f>
        <v>72.597627186808765</v>
      </c>
      <c r="I54" s="35">
        <f t="shared" ref="I54" si="18">F54/C54*100</f>
        <v>22.15081439774784</v>
      </c>
      <c r="J54" s="42"/>
    </row>
    <row r="55" spans="2:10">
      <c r="B55" s="84" t="s">
        <v>9</v>
      </c>
      <c r="C55" s="84"/>
      <c r="D55" s="84"/>
      <c r="E55" s="84"/>
      <c r="F55" s="84"/>
      <c r="G55" s="84"/>
      <c r="H55" s="84"/>
      <c r="I55" s="84"/>
      <c r="J55" s="42"/>
    </row>
    <row r="56" spans="2:10">
      <c r="B56" s="5" t="s">
        <v>20</v>
      </c>
      <c r="C56" s="19">
        <v>1175</v>
      </c>
      <c r="D56" s="28" t="s">
        <v>40</v>
      </c>
      <c r="E56" s="29" t="s">
        <v>40</v>
      </c>
      <c r="F56" s="29" t="s">
        <v>40</v>
      </c>
      <c r="G56" s="35" t="s">
        <v>40</v>
      </c>
      <c r="H56" s="35" t="s">
        <v>40</v>
      </c>
      <c r="I56" s="35" t="s">
        <v>40</v>
      </c>
      <c r="J56" s="42"/>
    </row>
    <row r="57" spans="2:10">
      <c r="B57" s="6" t="s">
        <v>62</v>
      </c>
      <c r="C57" s="21">
        <v>1308</v>
      </c>
      <c r="D57" s="22" t="s">
        <v>40</v>
      </c>
      <c r="E57" s="23" t="s">
        <v>40</v>
      </c>
      <c r="F57" s="23" t="s">
        <v>40</v>
      </c>
      <c r="G57" s="35" t="s">
        <v>40</v>
      </c>
      <c r="H57" s="35" t="s">
        <v>40</v>
      </c>
      <c r="I57" s="35" t="s">
        <v>40</v>
      </c>
      <c r="J57" s="42"/>
    </row>
    <row r="58" spans="2:10">
      <c r="B58" s="6" t="s">
        <v>25</v>
      </c>
      <c r="C58" s="21">
        <v>30802</v>
      </c>
      <c r="D58" s="30" t="s">
        <v>40</v>
      </c>
      <c r="E58" s="31" t="s">
        <v>40</v>
      </c>
      <c r="F58" s="31" t="s">
        <v>40</v>
      </c>
      <c r="G58" s="35" t="s">
        <v>40</v>
      </c>
      <c r="H58" s="35" t="s">
        <v>40</v>
      </c>
      <c r="I58" s="35" t="s">
        <v>40</v>
      </c>
      <c r="J58" s="42"/>
    </row>
    <row r="59" spans="2:10">
      <c r="B59" s="7" t="s">
        <v>17</v>
      </c>
      <c r="C59" s="24">
        <v>33285</v>
      </c>
      <c r="D59" s="27">
        <v>1459</v>
      </c>
      <c r="E59" s="21">
        <v>24522</v>
      </c>
      <c r="F59" s="21">
        <v>7304</v>
      </c>
      <c r="G59" s="35">
        <f t="shared" ref="G59" si="19">D59/C59*100</f>
        <v>4.3833558660057079</v>
      </c>
      <c r="H59" s="35">
        <f t="shared" ref="H59" si="20">E59/C59*100</f>
        <v>73.672825597115818</v>
      </c>
      <c r="I59" s="35">
        <f t="shared" ref="I59" si="21">F59/C59*100</f>
        <v>21.943818536878474</v>
      </c>
      <c r="J59" s="42"/>
    </row>
    <row r="60" spans="2:10">
      <c r="B60" s="84" t="s">
        <v>48</v>
      </c>
      <c r="C60" s="84"/>
      <c r="D60" s="84"/>
      <c r="E60" s="84"/>
      <c r="F60" s="84"/>
      <c r="G60" s="84"/>
      <c r="H60" s="84"/>
      <c r="I60" s="84"/>
      <c r="J60" s="42"/>
    </row>
    <row r="61" spans="2:10">
      <c r="B61" s="5" t="s">
        <v>20</v>
      </c>
      <c r="C61" s="21" t="s">
        <v>40</v>
      </c>
      <c r="D61" s="21" t="s">
        <v>40</v>
      </c>
      <c r="E61" s="21" t="s">
        <v>40</v>
      </c>
      <c r="F61" s="21" t="s">
        <v>40</v>
      </c>
      <c r="G61" s="37" t="s">
        <v>40</v>
      </c>
      <c r="H61" s="37" t="s">
        <v>40</v>
      </c>
      <c r="I61" s="37" t="s">
        <v>40</v>
      </c>
      <c r="J61" s="42"/>
    </row>
    <row r="62" spans="2:10">
      <c r="B62" s="6" t="s">
        <v>63</v>
      </c>
      <c r="C62" s="21" t="s">
        <v>40</v>
      </c>
      <c r="D62" s="27" t="s">
        <v>40</v>
      </c>
      <c r="E62" s="21" t="s">
        <v>40</v>
      </c>
      <c r="F62" s="21" t="s">
        <v>40</v>
      </c>
      <c r="G62" s="37" t="s">
        <v>40</v>
      </c>
      <c r="H62" s="37" t="s">
        <v>40</v>
      </c>
      <c r="I62" s="37" t="s">
        <v>40</v>
      </c>
      <c r="J62" s="42"/>
    </row>
    <row r="63" spans="2:10">
      <c r="B63" s="6" t="s">
        <v>25</v>
      </c>
      <c r="C63" s="21" t="s">
        <v>40</v>
      </c>
      <c r="D63" s="22" t="s">
        <v>40</v>
      </c>
      <c r="E63" s="23" t="s">
        <v>40</v>
      </c>
      <c r="F63" s="23" t="s">
        <v>40</v>
      </c>
      <c r="G63" s="35" t="s">
        <v>40</v>
      </c>
      <c r="H63" s="37" t="s">
        <v>40</v>
      </c>
      <c r="I63" s="37" t="s">
        <v>40</v>
      </c>
      <c r="J63" s="42"/>
    </row>
    <row r="64" spans="2:10">
      <c r="B64" s="7" t="s">
        <v>17</v>
      </c>
      <c r="C64" s="21">
        <v>6756</v>
      </c>
      <c r="D64" s="21">
        <v>240</v>
      </c>
      <c r="E64" s="21">
        <v>4753</v>
      </c>
      <c r="F64" s="21">
        <v>1763</v>
      </c>
      <c r="G64" s="35">
        <f t="shared" ref="G64" si="22">D64/C64*100</f>
        <v>3.5523978685612785</v>
      </c>
      <c r="H64" s="37">
        <f t="shared" ref="H64" si="23">E64/C64*100</f>
        <v>70.352279455298998</v>
      </c>
      <c r="I64" s="37">
        <f t="shared" ref="I64" si="24">F64/C64*100</f>
        <v>26.095322676139727</v>
      </c>
      <c r="J64" s="42"/>
    </row>
    <row r="65" spans="2:10">
      <c r="B65" s="84" t="s">
        <v>10</v>
      </c>
      <c r="C65" s="84"/>
      <c r="D65" s="84"/>
      <c r="E65" s="84"/>
      <c r="F65" s="84"/>
      <c r="G65" s="84"/>
      <c r="H65" s="84"/>
      <c r="I65" s="84"/>
      <c r="J65" s="42"/>
    </row>
    <row r="66" spans="2:10">
      <c r="B66" s="5" t="s">
        <v>20</v>
      </c>
      <c r="C66" s="19">
        <v>1882</v>
      </c>
      <c r="D66" s="28">
        <v>1257</v>
      </c>
      <c r="E66" s="29">
        <v>584</v>
      </c>
      <c r="F66" s="29">
        <v>41</v>
      </c>
      <c r="G66" s="35">
        <f t="shared" ref="G66:I69" si="25">D66/$C66*100</f>
        <v>66.790648246546226</v>
      </c>
      <c r="H66" s="35">
        <f t="shared" si="25"/>
        <v>31.030818278427201</v>
      </c>
      <c r="I66" s="35">
        <f t="shared" si="25"/>
        <v>2.1785334750265677</v>
      </c>
      <c r="J66" s="42"/>
    </row>
    <row r="67" spans="2:10">
      <c r="B67" s="6" t="s">
        <v>62</v>
      </c>
      <c r="C67" s="21">
        <v>1068</v>
      </c>
      <c r="D67" s="22">
        <v>403</v>
      </c>
      <c r="E67" s="23">
        <v>648</v>
      </c>
      <c r="F67" s="23">
        <v>17</v>
      </c>
      <c r="G67" s="35">
        <f t="shared" si="25"/>
        <v>37.734082397003746</v>
      </c>
      <c r="H67" s="35">
        <f t="shared" si="25"/>
        <v>60.674157303370791</v>
      </c>
      <c r="I67" s="35">
        <f t="shared" si="25"/>
        <v>1.5917602996254683</v>
      </c>
      <c r="J67" s="42"/>
    </row>
    <row r="68" spans="2:10">
      <c r="B68" s="6" t="s">
        <v>25</v>
      </c>
      <c r="C68" s="21">
        <v>28471</v>
      </c>
      <c r="D68" s="22">
        <v>1528</v>
      </c>
      <c r="E68" s="23">
        <v>24090</v>
      </c>
      <c r="F68" s="23">
        <v>2853</v>
      </c>
      <c r="G68" s="35">
        <f t="shared" si="25"/>
        <v>5.3668645288187982</v>
      </c>
      <c r="H68" s="35">
        <f t="shared" si="25"/>
        <v>84.612412630395838</v>
      </c>
      <c r="I68" s="35">
        <f t="shared" si="25"/>
        <v>10.020722840785361</v>
      </c>
      <c r="J68" s="42"/>
    </row>
    <row r="69" spans="2:10">
      <c r="B69" s="7" t="s">
        <v>17</v>
      </c>
      <c r="C69" s="21">
        <v>31421</v>
      </c>
      <c r="D69" s="21">
        <v>3188</v>
      </c>
      <c r="E69" s="21">
        <v>25322</v>
      </c>
      <c r="F69" s="21">
        <v>2911</v>
      </c>
      <c r="G69" s="35">
        <f t="shared" si="25"/>
        <v>10.146080646701252</v>
      </c>
      <c r="H69" s="35">
        <f t="shared" si="25"/>
        <v>80.589414722637727</v>
      </c>
      <c r="I69" s="35">
        <f t="shared" si="25"/>
        <v>9.2645046306610226</v>
      </c>
      <c r="J69" s="42"/>
    </row>
    <row r="70" spans="2:10">
      <c r="B70" s="80" t="s">
        <v>11</v>
      </c>
      <c r="C70" s="81"/>
      <c r="D70" s="81"/>
      <c r="E70" s="81"/>
      <c r="F70" s="81"/>
      <c r="G70" s="81"/>
      <c r="H70" s="81"/>
      <c r="I70" s="82"/>
      <c r="J70" s="42"/>
    </row>
    <row r="71" spans="2:10">
      <c r="B71" s="5" t="s">
        <v>20</v>
      </c>
      <c r="C71" s="19">
        <v>434</v>
      </c>
      <c r="D71" s="30" t="s">
        <v>40</v>
      </c>
      <c r="E71" s="31" t="s">
        <v>40</v>
      </c>
      <c r="F71" s="31" t="s">
        <v>40</v>
      </c>
      <c r="G71" s="35" t="s">
        <v>40</v>
      </c>
      <c r="H71" s="35" t="s">
        <v>40</v>
      </c>
      <c r="I71" s="35" t="s">
        <v>40</v>
      </c>
      <c r="J71" s="42"/>
    </row>
    <row r="72" spans="2:10">
      <c r="B72" s="6" t="s">
        <v>62</v>
      </c>
      <c r="C72" s="21">
        <v>1106</v>
      </c>
      <c r="D72" s="22" t="s">
        <v>40</v>
      </c>
      <c r="E72" s="23" t="s">
        <v>40</v>
      </c>
      <c r="F72" s="23" t="s">
        <v>40</v>
      </c>
      <c r="G72" s="35" t="s">
        <v>40</v>
      </c>
      <c r="H72" s="35" t="s">
        <v>40</v>
      </c>
      <c r="I72" s="35" t="s">
        <v>40</v>
      </c>
      <c r="J72" s="42"/>
    </row>
    <row r="73" spans="2:10">
      <c r="B73" s="6" t="s">
        <v>25</v>
      </c>
      <c r="C73" s="21">
        <v>14906</v>
      </c>
      <c r="D73" s="30" t="s">
        <v>40</v>
      </c>
      <c r="E73" s="31" t="s">
        <v>40</v>
      </c>
      <c r="F73" s="31" t="s">
        <v>40</v>
      </c>
      <c r="G73" s="35" t="s">
        <v>40</v>
      </c>
      <c r="H73" s="35" t="s">
        <v>40</v>
      </c>
      <c r="I73" s="35" t="s">
        <v>40</v>
      </c>
      <c r="J73" s="42"/>
    </row>
    <row r="74" spans="2:10">
      <c r="B74" s="7" t="s">
        <v>17</v>
      </c>
      <c r="C74" s="21">
        <v>16446</v>
      </c>
      <c r="D74" s="21">
        <v>738</v>
      </c>
      <c r="E74" s="21">
        <v>14019</v>
      </c>
      <c r="F74" s="21">
        <v>1689</v>
      </c>
      <c r="G74" s="35">
        <f t="shared" ref="G74" si="26">D74/C74*100</f>
        <v>4.4874133527909521</v>
      </c>
      <c r="H74" s="35">
        <f t="shared" ref="H74" si="27">E74/C74*100</f>
        <v>85.242612185333826</v>
      </c>
      <c r="I74" s="35">
        <f t="shared" ref="I74" si="28">F74/C74*100</f>
        <v>10.269974461875227</v>
      </c>
      <c r="J74" s="42"/>
    </row>
    <row r="75" spans="2:10">
      <c r="B75" s="77" t="s">
        <v>12</v>
      </c>
      <c r="C75" s="78"/>
      <c r="D75" s="78"/>
      <c r="E75" s="78"/>
      <c r="F75" s="78"/>
      <c r="G75" s="78"/>
      <c r="H75" s="78"/>
      <c r="I75" s="79"/>
      <c r="J75" s="42"/>
    </row>
    <row r="76" spans="2:10">
      <c r="B76" s="5" t="s">
        <v>20</v>
      </c>
      <c r="C76" s="19">
        <v>1223</v>
      </c>
      <c r="D76" s="28" t="s">
        <v>40</v>
      </c>
      <c r="E76" s="29" t="s">
        <v>40</v>
      </c>
      <c r="F76" s="29" t="s">
        <v>40</v>
      </c>
      <c r="G76" s="35" t="s">
        <v>40</v>
      </c>
      <c r="H76" s="35" t="s">
        <v>40</v>
      </c>
      <c r="I76" s="35" t="s">
        <v>40</v>
      </c>
      <c r="J76" s="42"/>
    </row>
    <row r="77" spans="2:10">
      <c r="B77" s="6" t="s">
        <v>62</v>
      </c>
      <c r="C77" s="21">
        <v>754</v>
      </c>
      <c r="D77" s="22" t="s">
        <v>40</v>
      </c>
      <c r="E77" s="23" t="s">
        <v>40</v>
      </c>
      <c r="F77" s="23" t="s">
        <v>40</v>
      </c>
      <c r="G77" s="35" t="s">
        <v>40</v>
      </c>
      <c r="H77" s="35" t="s">
        <v>40</v>
      </c>
      <c r="I77" s="35" t="s">
        <v>40</v>
      </c>
      <c r="J77" s="42"/>
    </row>
    <row r="78" spans="2:10">
      <c r="B78" s="6" t="s">
        <v>25</v>
      </c>
      <c r="C78" s="21">
        <v>19385</v>
      </c>
      <c r="D78" s="32" t="s">
        <v>40</v>
      </c>
      <c r="E78" s="33" t="s">
        <v>40</v>
      </c>
      <c r="F78" s="33" t="s">
        <v>40</v>
      </c>
      <c r="G78" s="35" t="s">
        <v>40</v>
      </c>
      <c r="H78" s="35" t="s">
        <v>40</v>
      </c>
      <c r="I78" s="35" t="s">
        <v>40</v>
      </c>
      <c r="J78" s="42"/>
    </row>
    <row r="79" spans="2:10">
      <c r="B79" s="7" t="s">
        <v>17</v>
      </c>
      <c r="C79" s="21">
        <v>21362</v>
      </c>
      <c r="D79" s="21">
        <v>1111</v>
      </c>
      <c r="E79" s="21">
        <v>13370</v>
      </c>
      <c r="F79" s="21">
        <v>6881</v>
      </c>
      <c r="G79" s="35">
        <f t="shared" ref="G79" si="29">D79/C79*100</f>
        <v>5.2008238928939239</v>
      </c>
      <c r="H79" s="35">
        <f t="shared" ref="H79" si="30">E79/C79*100</f>
        <v>62.587772680460631</v>
      </c>
      <c r="I79" s="35">
        <f t="shared" ref="I79" si="31">F79/C79*100</f>
        <v>32.211403426645447</v>
      </c>
      <c r="J79" s="42"/>
    </row>
    <row r="80" spans="2:10">
      <c r="B80" s="80" t="s">
        <v>13</v>
      </c>
      <c r="C80" s="81"/>
      <c r="D80" s="81"/>
      <c r="E80" s="81"/>
      <c r="F80" s="81"/>
      <c r="G80" s="81"/>
      <c r="H80" s="81"/>
      <c r="I80" s="82"/>
      <c r="J80" s="42"/>
    </row>
    <row r="81" spans="2:10">
      <c r="B81" s="5" t="s">
        <v>20</v>
      </c>
      <c r="C81" s="21">
        <v>510</v>
      </c>
      <c r="D81" s="34">
        <v>184</v>
      </c>
      <c r="E81" s="31">
        <v>317</v>
      </c>
      <c r="F81" s="31">
        <v>9</v>
      </c>
      <c r="G81" s="35">
        <f t="shared" ref="G81:I84" si="32">D81/$C81*100</f>
        <v>36.078431372549019</v>
      </c>
      <c r="H81" s="35">
        <f t="shared" si="32"/>
        <v>62.156862745098039</v>
      </c>
      <c r="I81" s="35">
        <f t="shared" si="32"/>
        <v>1.7647058823529411</v>
      </c>
      <c r="J81" s="42"/>
    </row>
    <row r="82" spans="2:10">
      <c r="B82" s="6" t="s">
        <v>63</v>
      </c>
      <c r="C82" s="21">
        <v>1080</v>
      </c>
      <c r="D82" s="22">
        <v>230</v>
      </c>
      <c r="E82" s="23">
        <v>843</v>
      </c>
      <c r="F82" s="23">
        <v>7</v>
      </c>
      <c r="G82" s="35">
        <f t="shared" si="32"/>
        <v>21.296296296296298</v>
      </c>
      <c r="H82" s="35">
        <f t="shared" si="32"/>
        <v>78.055555555555557</v>
      </c>
      <c r="I82" s="35">
        <f t="shared" si="32"/>
        <v>0.64814814814814814</v>
      </c>
      <c r="J82" s="42"/>
    </row>
    <row r="83" spans="2:10">
      <c r="B83" s="6" t="s">
        <v>25</v>
      </c>
      <c r="C83" s="21">
        <v>14030</v>
      </c>
      <c r="D83" s="30">
        <v>986</v>
      </c>
      <c r="E83" s="31">
        <v>12406</v>
      </c>
      <c r="F83" s="31">
        <v>638</v>
      </c>
      <c r="G83" s="35">
        <f t="shared" si="32"/>
        <v>7.0277975766215253</v>
      </c>
      <c r="H83" s="35">
        <f t="shared" si="32"/>
        <v>88.424803991446893</v>
      </c>
      <c r="I83" s="35">
        <f t="shared" si="32"/>
        <v>4.5473984319315752</v>
      </c>
      <c r="J83" s="42"/>
    </row>
    <row r="84" spans="2:10">
      <c r="B84" s="7" t="s">
        <v>17</v>
      </c>
      <c r="C84" s="24">
        <v>15620</v>
      </c>
      <c r="D84" s="27">
        <v>1400</v>
      </c>
      <c r="E84" s="21">
        <v>13566</v>
      </c>
      <c r="F84" s="21">
        <v>654</v>
      </c>
      <c r="G84" s="35">
        <f t="shared" si="32"/>
        <v>8.9628681177976954</v>
      </c>
      <c r="H84" s="35">
        <f t="shared" si="32"/>
        <v>86.850192061459666</v>
      </c>
      <c r="I84" s="35">
        <f t="shared" si="32"/>
        <v>4.186939820742638</v>
      </c>
      <c r="J84" s="42"/>
    </row>
    <row r="85" spans="2:10">
      <c r="B85" s="77" t="s">
        <v>65</v>
      </c>
      <c r="C85" s="78"/>
      <c r="D85" s="78"/>
      <c r="E85" s="78"/>
      <c r="F85" s="78"/>
      <c r="G85" s="78"/>
      <c r="H85" s="78"/>
      <c r="I85" s="79"/>
      <c r="J85" s="42"/>
    </row>
    <row r="86" spans="2:10">
      <c r="B86" s="5" t="s">
        <v>20</v>
      </c>
      <c r="C86" s="21">
        <f>SUM(D86:F86)</f>
        <v>4556</v>
      </c>
      <c r="D86" s="21">
        <f>SUM(D81,D71,D66,D21,D16,D41)</f>
        <v>1862</v>
      </c>
      <c r="E86" s="21">
        <f>SUM(E81,E71,E66,E21,E16,E41)</f>
        <v>2563</v>
      </c>
      <c r="F86" s="21">
        <f>SUM(F81,F71,F66,F21,F16,F41)</f>
        <v>131</v>
      </c>
      <c r="G86" s="35">
        <f t="shared" ref="G86:I89" si="33">D86/$C86*100</f>
        <v>40.869183494293239</v>
      </c>
      <c r="H86" s="35">
        <f t="shared" si="33"/>
        <v>56.255487269534676</v>
      </c>
      <c r="I86" s="35">
        <f t="shared" si="33"/>
        <v>2.8753292361720808</v>
      </c>
      <c r="J86" s="42"/>
    </row>
    <row r="87" spans="2:10">
      <c r="B87" s="6" t="s">
        <v>62</v>
      </c>
      <c r="C87" s="21">
        <f>SUM(D87:F87)</f>
        <v>4149</v>
      </c>
      <c r="D87" s="21">
        <f>SUM(D82,D72,D67,D22,D17,D42)</f>
        <v>857</v>
      </c>
      <c r="E87" s="21">
        <f t="shared" ref="E87:F89" si="34">SUM(E82,E72,E67,E22,E17,E42)</f>
        <v>3228</v>
      </c>
      <c r="F87" s="21">
        <f t="shared" si="34"/>
        <v>64</v>
      </c>
      <c r="G87" s="35">
        <f t="shared" si="33"/>
        <v>20.655579657748856</v>
      </c>
      <c r="H87" s="35">
        <f t="shared" si="33"/>
        <v>77.801879971077369</v>
      </c>
      <c r="I87" s="35">
        <f t="shared" si="33"/>
        <v>1.5425403711737768</v>
      </c>
      <c r="J87" s="42"/>
    </row>
    <row r="88" spans="2:10">
      <c r="B88" s="6" t="s">
        <v>25</v>
      </c>
      <c r="C88" s="21">
        <f>SUM(D88:F88)</f>
        <v>91866</v>
      </c>
      <c r="D88" s="21">
        <f>SUM(D83,D73,D68,D23,D18,D43)</f>
        <v>4397</v>
      </c>
      <c r="E88" s="21">
        <f t="shared" si="34"/>
        <v>73875</v>
      </c>
      <c r="F88" s="21">
        <f t="shared" si="34"/>
        <v>13594</v>
      </c>
      <c r="G88" s="35">
        <f t="shared" si="33"/>
        <v>4.786319204058084</v>
      </c>
      <c r="H88" s="35">
        <f t="shared" si="33"/>
        <v>80.416040755012745</v>
      </c>
      <c r="I88" s="35">
        <f t="shared" si="33"/>
        <v>14.79764004092918</v>
      </c>
      <c r="J88" s="42"/>
    </row>
    <row r="89" spans="2:10">
      <c r="B89" s="7" t="s">
        <v>17</v>
      </c>
      <c r="C89" s="21">
        <f>SUM(D89:F89)</f>
        <v>128891</v>
      </c>
      <c r="D89" s="21">
        <f>SUM(D84,D74,D69,D24,D19,D44)</f>
        <v>8361</v>
      </c>
      <c r="E89" s="21">
        <f t="shared" si="34"/>
        <v>103832</v>
      </c>
      <c r="F89" s="21">
        <f t="shared" si="34"/>
        <v>16698</v>
      </c>
      <c r="G89" s="35">
        <f t="shared" si="33"/>
        <v>6.486876508057196</v>
      </c>
      <c r="H89" s="35">
        <f t="shared" si="33"/>
        <v>80.557990860494527</v>
      </c>
      <c r="I89" s="35">
        <f t="shared" si="33"/>
        <v>12.955132631448278</v>
      </c>
      <c r="J89" s="42"/>
    </row>
    <row r="90" spans="2:10">
      <c r="B90" s="77" t="s">
        <v>66</v>
      </c>
      <c r="C90" s="78"/>
      <c r="D90" s="78"/>
      <c r="E90" s="78"/>
      <c r="F90" s="78"/>
      <c r="G90" s="78"/>
      <c r="H90" s="78"/>
      <c r="I90" s="79"/>
      <c r="J90" s="42"/>
    </row>
    <row r="91" spans="2:10">
      <c r="B91" s="5" t="s">
        <v>20</v>
      </c>
      <c r="C91" s="21">
        <f>SUM(D91:F91)</f>
        <v>8849</v>
      </c>
      <c r="D91" s="21">
        <f>SUM(D6,D76,D56,D51,D46,D36,D31,D26,D11,D61)</f>
        <v>1991</v>
      </c>
      <c r="E91" s="21">
        <f>SUM(E6,E76,E56,E51,E46,E36,E31,E26,E11,E61)</f>
        <v>6592</v>
      </c>
      <c r="F91" s="21">
        <f>SUM(F6,F76,F56,F51,F46,F36,F31,F26,F11,F61)</f>
        <v>266</v>
      </c>
      <c r="G91" s="35">
        <f t="shared" ref="G91:I94" si="35">D91/$C91*100</f>
        <v>22.49971748220138</v>
      </c>
      <c r="H91" s="35">
        <f t="shared" si="35"/>
        <v>74.494293140467846</v>
      </c>
      <c r="I91" s="35">
        <f t="shared" si="35"/>
        <v>3.0059893773307715</v>
      </c>
      <c r="J91" s="42"/>
    </row>
    <row r="92" spans="2:10">
      <c r="B92" s="6" t="s">
        <v>62</v>
      </c>
      <c r="C92" s="21">
        <f>SUM(D92:F92)</f>
        <v>19281</v>
      </c>
      <c r="D92" s="21">
        <f t="shared" ref="D92:F94" si="36">SUM(D7,D77,D57,D52,D47,D37,D32,D27,D12,D62)</f>
        <v>1959</v>
      </c>
      <c r="E92" s="21">
        <f t="shared" si="36"/>
        <v>17027</v>
      </c>
      <c r="F92" s="21">
        <f t="shared" si="36"/>
        <v>295</v>
      </c>
      <c r="G92" s="35">
        <f t="shared" si="35"/>
        <v>10.160261397230434</v>
      </c>
      <c r="H92" s="35">
        <f t="shared" si="35"/>
        <v>88.309734972252471</v>
      </c>
      <c r="I92" s="35">
        <f t="shared" si="35"/>
        <v>1.5300036305170894</v>
      </c>
      <c r="J92" s="42"/>
    </row>
    <row r="93" spans="2:10">
      <c r="B93" s="6" t="s">
        <v>25</v>
      </c>
      <c r="C93" s="21">
        <f>SUM(D93:F93)</f>
        <v>280064</v>
      </c>
      <c r="D93" s="21">
        <f t="shared" si="36"/>
        <v>12471</v>
      </c>
      <c r="E93" s="21">
        <f t="shared" si="36"/>
        <v>167685</v>
      </c>
      <c r="F93" s="21">
        <f t="shared" si="36"/>
        <v>99908</v>
      </c>
      <c r="G93" s="35">
        <f t="shared" si="35"/>
        <v>4.4529107632541134</v>
      </c>
      <c r="H93" s="35">
        <f t="shared" si="35"/>
        <v>59.873814556672755</v>
      </c>
      <c r="I93" s="35">
        <f t="shared" si="35"/>
        <v>35.673274680073128</v>
      </c>
      <c r="J93" s="42"/>
    </row>
    <row r="94" spans="2:10">
      <c r="B94" s="7" t="s">
        <v>17</v>
      </c>
      <c r="C94" s="21">
        <f>SUM(D94:F94)</f>
        <v>517392</v>
      </c>
      <c r="D94" s="21">
        <f t="shared" si="36"/>
        <v>27557</v>
      </c>
      <c r="E94" s="21">
        <f t="shared" si="36"/>
        <v>338047</v>
      </c>
      <c r="F94" s="21">
        <f t="shared" si="36"/>
        <v>151788</v>
      </c>
      <c r="G94" s="35">
        <f t="shared" si="35"/>
        <v>5.3261356959520061</v>
      </c>
      <c r="H94" s="35">
        <f t="shared" si="35"/>
        <v>65.336727278349883</v>
      </c>
      <c r="I94" s="35">
        <f t="shared" si="35"/>
        <v>29.337137025698119</v>
      </c>
      <c r="J94" s="42"/>
    </row>
    <row r="95" spans="2:10">
      <c r="B95" s="80" t="s">
        <v>33</v>
      </c>
      <c r="C95" s="81"/>
      <c r="D95" s="81"/>
      <c r="E95" s="81"/>
      <c r="F95" s="81"/>
      <c r="G95" s="81"/>
      <c r="H95" s="81"/>
      <c r="I95" s="82"/>
      <c r="J95" s="42"/>
    </row>
    <row r="96" spans="2:10">
      <c r="B96" s="5" t="s">
        <v>20</v>
      </c>
      <c r="C96" s="21">
        <v>25045</v>
      </c>
      <c r="D96" s="21">
        <v>6384</v>
      </c>
      <c r="E96" s="21">
        <v>17936</v>
      </c>
      <c r="F96" s="21">
        <v>725</v>
      </c>
      <c r="G96" s="35">
        <f>D96/$C96*100</f>
        <v>25.490117787981632</v>
      </c>
      <c r="H96" s="35">
        <f>E96/$C96*100</f>
        <v>71.615092832900785</v>
      </c>
      <c r="I96" s="35">
        <f>F96/$C96*100</f>
        <v>2.8947893791175883</v>
      </c>
      <c r="J96" s="42"/>
    </row>
    <row r="97" spans="2:10">
      <c r="B97" s="6" t="s">
        <v>62</v>
      </c>
      <c r="C97" s="21">
        <v>31990</v>
      </c>
      <c r="D97" s="21">
        <v>3884</v>
      </c>
      <c r="E97" s="21">
        <v>27620</v>
      </c>
      <c r="F97" s="21">
        <v>486</v>
      </c>
      <c r="G97" s="35">
        <f t="shared" ref="G97:I99" si="37">D97/$C97*100</f>
        <v>12.141294154423257</v>
      </c>
      <c r="H97" s="35">
        <f t="shared" si="37"/>
        <v>86.339481087839957</v>
      </c>
      <c r="I97" s="35">
        <f t="shared" si="37"/>
        <v>1.5192247577367928</v>
      </c>
      <c r="J97" s="42"/>
    </row>
    <row r="98" spans="2:10">
      <c r="B98" s="6" t="s">
        <v>25</v>
      </c>
      <c r="C98" s="21">
        <v>589248</v>
      </c>
      <c r="D98" s="21">
        <v>25650</v>
      </c>
      <c r="E98" s="21">
        <v>396323</v>
      </c>
      <c r="F98" s="21">
        <v>167275</v>
      </c>
      <c r="G98" s="35">
        <f t="shared" si="37"/>
        <v>4.3530058651026398</v>
      </c>
      <c r="H98" s="35">
        <f t="shared" si="37"/>
        <v>67.259116704681219</v>
      </c>
      <c r="I98" s="35">
        <f t="shared" si="37"/>
        <v>28.38787743021614</v>
      </c>
      <c r="J98" s="42"/>
    </row>
    <row r="99" spans="2:10">
      <c r="B99" s="7" t="s">
        <v>17</v>
      </c>
      <c r="C99" s="24">
        <v>646283</v>
      </c>
      <c r="D99" s="24">
        <v>35918</v>
      </c>
      <c r="E99" s="24">
        <v>441879</v>
      </c>
      <c r="F99" s="24">
        <v>168486</v>
      </c>
      <c r="G99" s="36">
        <f t="shared" si="37"/>
        <v>5.5576272314141022</v>
      </c>
      <c r="H99" s="36">
        <f t="shared" si="37"/>
        <v>68.372369379977499</v>
      </c>
      <c r="I99" s="35">
        <f t="shared" si="37"/>
        <v>26.070003388608399</v>
      </c>
      <c r="J99" s="42"/>
    </row>
    <row r="100" spans="2:10">
      <c r="B100" s="100" t="s">
        <v>50</v>
      </c>
      <c r="C100" s="100"/>
      <c r="D100" s="100"/>
      <c r="E100" s="100"/>
      <c r="F100" s="100"/>
      <c r="G100" s="100"/>
      <c r="H100" s="100"/>
      <c r="I100" s="100"/>
    </row>
    <row r="101" spans="2:10">
      <c r="B101" s="99" t="s">
        <v>51</v>
      </c>
      <c r="C101" s="102"/>
      <c r="D101" s="102"/>
      <c r="E101" s="102"/>
      <c r="F101" s="102"/>
      <c r="G101" s="102"/>
      <c r="H101" s="102"/>
      <c r="I101" s="102"/>
    </row>
    <row r="102" spans="2:10" ht="29.25" customHeight="1">
      <c r="B102" s="102" t="s">
        <v>42</v>
      </c>
      <c r="C102" s="102"/>
      <c r="D102" s="102"/>
      <c r="E102" s="102"/>
      <c r="F102" s="102"/>
      <c r="G102" s="102"/>
      <c r="H102" s="102"/>
      <c r="I102" s="102"/>
    </row>
    <row r="103" spans="2:10" ht="29.25" customHeight="1">
      <c r="B103" s="99" t="s">
        <v>67</v>
      </c>
      <c r="C103" s="102"/>
      <c r="D103" s="102"/>
      <c r="E103" s="102"/>
      <c r="F103" s="102"/>
      <c r="G103" s="102"/>
      <c r="H103" s="102"/>
      <c r="I103" s="102"/>
    </row>
    <row r="104" spans="2:10">
      <c r="B104" s="99" t="s">
        <v>68</v>
      </c>
      <c r="C104" s="102"/>
      <c r="D104" s="102"/>
      <c r="E104" s="102"/>
      <c r="F104" s="102"/>
      <c r="G104" s="102"/>
      <c r="H104" s="102"/>
      <c r="I104" s="102"/>
    </row>
    <row r="105" spans="2:10" ht="33" customHeight="1">
      <c r="B105" s="99" t="s">
        <v>69</v>
      </c>
      <c r="C105" s="99"/>
      <c r="D105" s="99"/>
      <c r="E105" s="99"/>
      <c r="F105" s="99"/>
      <c r="G105" s="99"/>
      <c r="H105" s="99"/>
      <c r="I105" s="99"/>
    </row>
    <row r="106" spans="2:10" ht="32.25" customHeight="1">
      <c r="B106" s="102" t="s">
        <v>53</v>
      </c>
      <c r="C106" s="102"/>
      <c r="D106" s="102"/>
      <c r="E106" s="102"/>
      <c r="F106" s="102"/>
      <c r="G106" s="102"/>
      <c r="H106" s="102"/>
      <c r="I106" s="102"/>
    </row>
    <row r="107" spans="2:10">
      <c r="B107" s="3"/>
      <c r="C107" s="4"/>
      <c r="D107" s="4"/>
      <c r="E107" s="4"/>
      <c r="F107" s="4"/>
      <c r="G107" s="3"/>
      <c r="H107" s="3"/>
      <c r="I107" s="3"/>
    </row>
    <row r="108" spans="2:10">
      <c r="C108" s="44"/>
      <c r="D108" s="44"/>
      <c r="E108" s="44"/>
      <c r="F108" s="44"/>
    </row>
    <row r="109" spans="2:10">
      <c r="C109" s="44"/>
      <c r="D109" s="44"/>
      <c r="E109" s="44"/>
      <c r="F109" s="44"/>
    </row>
    <row r="110" spans="2:10">
      <c r="C110" s="44"/>
      <c r="D110" s="44"/>
      <c r="E110" s="44"/>
      <c r="F110" s="44"/>
    </row>
    <row r="111" spans="2:10">
      <c r="C111" s="44"/>
      <c r="D111" s="44"/>
      <c r="E111" s="44"/>
      <c r="F111" s="44"/>
    </row>
    <row r="112" spans="2:10">
      <c r="C112" s="44"/>
      <c r="D112" s="44"/>
      <c r="E112" s="44"/>
      <c r="F112" s="44"/>
    </row>
  </sheetData>
  <mergeCells count="30">
    <mergeCell ref="B106:I106"/>
    <mergeCell ref="B75:I75"/>
    <mergeCell ref="B80:I80"/>
    <mergeCell ref="B85:I85"/>
    <mergeCell ref="B90:I90"/>
    <mergeCell ref="B95:I95"/>
    <mergeCell ref="B100:I100"/>
    <mergeCell ref="B101:I101"/>
    <mergeCell ref="B102:I102"/>
    <mergeCell ref="B103:I103"/>
    <mergeCell ref="B104:I104"/>
    <mergeCell ref="B105:I105"/>
    <mergeCell ref="B70:I70"/>
    <mergeCell ref="B15:I15"/>
    <mergeCell ref="B20:I20"/>
    <mergeCell ref="B25:I25"/>
    <mergeCell ref="B30:I30"/>
    <mergeCell ref="B35:I35"/>
    <mergeCell ref="B40:I40"/>
    <mergeCell ref="B45:I45"/>
    <mergeCell ref="B50:I50"/>
    <mergeCell ref="B55:I55"/>
    <mergeCell ref="B60:I60"/>
    <mergeCell ref="B65:I65"/>
    <mergeCell ref="B10:I10"/>
    <mergeCell ref="B2:I2"/>
    <mergeCell ref="B3:B4"/>
    <mergeCell ref="C4:F4"/>
    <mergeCell ref="G4:I4"/>
    <mergeCell ref="B5:I5"/>
  </mergeCells>
  <pageMargins left="0.7" right="0.7" top="0.78740157499999996" bottom="0.78740157499999996"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N125"/>
  <sheetViews>
    <sheetView zoomScaleNormal="100" workbookViewId="0">
      <selection activeCell="B2" sqref="B2:I2"/>
    </sheetView>
  </sheetViews>
  <sheetFormatPr baseColWidth="10" defaultColWidth="9.625" defaultRowHeight="15.75"/>
  <cols>
    <col min="2" max="2" width="20.5" customWidth="1"/>
    <col min="3" max="3" width="22.5" customWidth="1"/>
    <col min="4" max="13" width="20.625" customWidth="1"/>
    <col min="14" max="17" width="13.125" customWidth="1"/>
  </cols>
  <sheetData>
    <row r="2" spans="2:14" ht="18.75">
      <c r="B2" s="85" t="s">
        <v>57</v>
      </c>
      <c r="C2" s="85"/>
      <c r="D2" s="85"/>
      <c r="E2" s="85"/>
      <c r="F2" s="85"/>
      <c r="G2" s="85"/>
      <c r="H2" s="85"/>
      <c r="I2" s="85"/>
      <c r="J2" s="41"/>
      <c r="K2" s="41"/>
      <c r="L2" s="41"/>
      <c r="M2" s="41"/>
      <c r="N2" s="1"/>
    </row>
    <row r="3" spans="2:14" ht="30">
      <c r="B3" s="86" t="s">
        <v>21</v>
      </c>
      <c r="C3" s="8" t="s">
        <v>16</v>
      </c>
      <c r="D3" s="9" t="s">
        <v>22</v>
      </c>
      <c r="E3" s="10" t="s">
        <v>23</v>
      </c>
      <c r="F3" s="9" t="s">
        <v>24</v>
      </c>
      <c r="G3" s="9" t="s">
        <v>22</v>
      </c>
      <c r="H3" s="10" t="s">
        <v>23</v>
      </c>
      <c r="I3" s="9" t="s">
        <v>24</v>
      </c>
      <c r="J3" s="2"/>
      <c r="K3" s="2"/>
      <c r="L3" s="2"/>
      <c r="M3" s="2"/>
    </row>
    <row r="4" spans="2:14">
      <c r="B4" s="87"/>
      <c r="C4" s="88" t="s">
        <v>0</v>
      </c>
      <c r="D4" s="89"/>
      <c r="E4" s="89"/>
      <c r="F4" s="90"/>
      <c r="G4" s="91" t="s">
        <v>15</v>
      </c>
      <c r="H4" s="91"/>
      <c r="I4" s="92"/>
      <c r="J4" s="2"/>
      <c r="K4" s="2"/>
      <c r="L4" s="2"/>
      <c r="M4" s="2"/>
    </row>
    <row r="5" spans="2:14">
      <c r="B5" s="93" t="s">
        <v>1</v>
      </c>
      <c r="C5" s="94"/>
      <c r="D5" s="94"/>
      <c r="E5" s="94"/>
      <c r="F5" s="94"/>
      <c r="G5" s="94"/>
      <c r="H5" s="94"/>
      <c r="I5" s="95"/>
      <c r="J5" s="2"/>
      <c r="K5" s="2"/>
      <c r="L5" s="2"/>
      <c r="M5" s="2"/>
    </row>
    <row r="6" spans="2:14">
      <c r="B6" s="5" t="s">
        <v>20</v>
      </c>
      <c r="C6" s="11">
        <v>2400</v>
      </c>
      <c r="D6" s="12">
        <v>504</v>
      </c>
      <c r="E6" s="13">
        <v>1799</v>
      </c>
      <c r="F6" s="13">
        <v>97</v>
      </c>
      <c r="G6" s="39">
        <v>21</v>
      </c>
      <c r="H6" s="40">
        <v>74.958333333333343</v>
      </c>
      <c r="I6" s="40">
        <v>4.0416666666666661</v>
      </c>
      <c r="J6" s="42"/>
      <c r="K6" s="2"/>
      <c r="L6" s="2"/>
      <c r="M6" s="2"/>
    </row>
    <row r="7" spans="2:14">
      <c r="B7" s="6" t="s">
        <v>18</v>
      </c>
      <c r="C7" s="14">
        <v>1495</v>
      </c>
      <c r="D7" s="15">
        <v>212</v>
      </c>
      <c r="E7" s="16">
        <v>1262</v>
      </c>
      <c r="F7" s="16">
        <v>21</v>
      </c>
      <c r="G7" s="35">
        <v>14.180602006688964</v>
      </c>
      <c r="H7" s="35">
        <v>84.414715719063551</v>
      </c>
      <c r="I7" s="35">
        <v>1.4046822742474918</v>
      </c>
      <c r="J7" s="42"/>
      <c r="K7" s="2"/>
      <c r="L7" s="2"/>
      <c r="M7" s="2"/>
    </row>
    <row r="8" spans="2:14">
      <c r="B8" s="6" t="s">
        <v>19</v>
      </c>
      <c r="C8" s="14">
        <v>4861</v>
      </c>
      <c r="D8" s="15">
        <v>474</v>
      </c>
      <c r="E8" s="16">
        <v>4283</v>
      </c>
      <c r="F8" s="16">
        <v>104</v>
      </c>
      <c r="G8" s="35">
        <v>9.7510800246862797</v>
      </c>
      <c r="H8" s="35">
        <v>88.109442501542887</v>
      </c>
      <c r="I8" s="35">
        <v>2.1394774737708291</v>
      </c>
      <c r="J8" s="42"/>
      <c r="K8" s="2"/>
      <c r="L8" s="2"/>
      <c r="M8" s="2"/>
    </row>
    <row r="9" spans="2:14">
      <c r="B9" s="6" t="s">
        <v>25</v>
      </c>
      <c r="C9" s="14">
        <v>86637</v>
      </c>
      <c r="D9" s="15">
        <v>3483</v>
      </c>
      <c r="E9" s="16">
        <v>57249</v>
      </c>
      <c r="F9" s="16">
        <v>25905</v>
      </c>
      <c r="G9" s="35">
        <v>4.0202223068665814</v>
      </c>
      <c r="H9" s="35">
        <v>66.079157865577059</v>
      </c>
      <c r="I9" s="35">
        <v>29.900619827556358</v>
      </c>
      <c r="J9" s="42"/>
    </row>
    <row r="10" spans="2:14">
      <c r="B10" s="7" t="s">
        <v>17</v>
      </c>
      <c r="C10" s="17">
        <v>95393</v>
      </c>
      <c r="D10" s="18">
        <v>4673</v>
      </c>
      <c r="E10" s="17">
        <v>64593</v>
      </c>
      <c r="F10" s="17">
        <v>26127</v>
      </c>
      <c r="G10" s="36">
        <v>4.8986822932500296</v>
      </c>
      <c r="H10" s="36">
        <v>67.712515593387351</v>
      </c>
      <c r="I10" s="36">
        <v>27.388802113362615</v>
      </c>
      <c r="J10" s="42"/>
    </row>
    <row r="11" spans="2:14">
      <c r="B11" s="96" t="s">
        <v>2</v>
      </c>
      <c r="C11" s="97"/>
      <c r="D11" s="97"/>
      <c r="E11" s="97"/>
      <c r="F11" s="97"/>
      <c r="G11" s="97"/>
      <c r="H11" s="97"/>
      <c r="I11" s="98"/>
      <c r="J11" s="42"/>
    </row>
    <row r="12" spans="2:14">
      <c r="B12" s="5" t="s">
        <v>20</v>
      </c>
      <c r="C12" s="19">
        <v>1882</v>
      </c>
      <c r="D12" s="26">
        <v>411</v>
      </c>
      <c r="E12" s="20">
        <v>1412</v>
      </c>
      <c r="F12" s="20">
        <v>59</v>
      </c>
      <c r="G12" s="39">
        <v>21.838469713071202</v>
      </c>
      <c r="H12" s="40">
        <v>75.026567481402765</v>
      </c>
      <c r="I12" s="40">
        <v>3.1349628055260363</v>
      </c>
      <c r="J12" s="42"/>
    </row>
    <row r="13" spans="2:14">
      <c r="B13" s="6" t="s">
        <v>18</v>
      </c>
      <c r="C13" s="21">
        <v>2105</v>
      </c>
      <c r="D13" s="22">
        <v>247</v>
      </c>
      <c r="E13" s="23">
        <v>1832</v>
      </c>
      <c r="F13" s="23">
        <v>26</v>
      </c>
      <c r="G13" s="35">
        <v>11.73396674584323</v>
      </c>
      <c r="H13" s="35">
        <v>87.030878859857481</v>
      </c>
      <c r="I13" s="35">
        <v>1.2351543942992875</v>
      </c>
      <c r="J13" s="42"/>
    </row>
    <row r="14" spans="2:14">
      <c r="B14" s="6" t="s">
        <v>19</v>
      </c>
      <c r="C14" s="21">
        <v>5809</v>
      </c>
      <c r="D14" s="22">
        <v>449</v>
      </c>
      <c r="E14" s="23">
        <v>5317</v>
      </c>
      <c r="F14" s="23">
        <v>43</v>
      </c>
      <c r="G14" s="35">
        <v>7.729385436391806</v>
      </c>
      <c r="H14" s="35">
        <v>91.530383887071793</v>
      </c>
      <c r="I14" s="35">
        <v>0.74023067653640895</v>
      </c>
      <c r="J14" s="42"/>
    </row>
    <row r="15" spans="2:14">
      <c r="B15" s="6" t="s">
        <v>25</v>
      </c>
      <c r="C15" s="21">
        <v>91408</v>
      </c>
      <c r="D15" s="22">
        <v>3432</v>
      </c>
      <c r="E15" s="23">
        <v>41356</v>
      </c>
      <c r="F15" s="23">
        <v>46620</v>
      </c>
      <c r="G15" s="35">
        <v>3.7545947838263607</v>
      </c>
      <c r="H15" s="35">
        <v>45.2433047435673</v>
      </c>
      <c r="I15" s="35">
        <v>51.002100472606337</v>
      </c>
      <c r="J15" s="42"/>
    </row>
    <row r="16" spans="2:14">
      <c r="B16" s="7" t="s">
        <v>17</v>
      </c>
      <c r="C16" s="24">
        <v>101204</v>
      </c>
      <c r="D16" s="27">
        <v>4539</v>
      </c>
      <c r="E16" s="21">
        <v>49917</v>
      </c>
      <c r="F16" s="21">
        <v>46748</v>
      </c>
      <c r="G16" s="35">
        <v>4.4850005928619421</v>
      </c>
      <c r="H16" s="35">
        <v>49.323149282637054</v>
      </c>
      <c r="I16" s="35">
        <v>46.191850124501009</v>
      </c>
      <c r="J16" s="42"/>
    </row>
    <row r="17" spans="2:10">
      <c r="B17" s="84" t="s">
        <v>3</v>
      </c>
      <c r="C17" s="84"/>
      <c r="D17" s="84"/>
      <c r="E17" s="84"/>
      <c r="F17" s="84"/>
      <c r="G17" s="84"/>
      <c r="H17" s="84"/>
      <c r="I17" s="84"/>
      <c r="J17" s="42"/>
    </row>
    <row r="18" spans="2:10">
      <c r="B18" s="5" t="s">
        <v>20</v>
      </c>
      <c r="C18" s="19">
        <v>1431</v>
      </c>
      <c r="D18" s="22">
        <v>308</v>
      </c>
      <c r="E18" s="23">
        <v>1052</v>
      </c>
      <c r="F18" s="23">
        <v>71</v>
      </c>
      <c r="G18" s="35">
        <v>21.523410202655484</v>
      </c>
      <c r="H18" s="35">
        <v>73.515024458420683</v>
      </c>
      <c r="I18" s="35">
        <v>4.9615653389238297</v>
      </c>
      <c r="J18" s="42"/>
    </row>
    <row r="19" spans="2:10">
      <c r="B19" s="6" t="s">
        <v>18</v>
      </c>
      <c r="C19" s="21">
        <v>410</v>
      </c>
      <c r="D19" s="22">
        <v>73</v>
      </c>
      <c r="E19" s="23">
        <v>326</v>
      </c>
      <c r="F19" s="23">
        <v>11</v>
      </c>
      <c r="G19" s="35">
        <v>17.804878048780488</v>
      </c>
      <c r="H19" s="35">
        <v>79.512195121951223</v>
      </c>
      <c r="I19" s="35">
        <v>2.6829268292682928</v>
      </c>
      <c r="J19" s="42"/>
    </row>
    <row r="20" spans="2:10">
      <c r="B20" s="6" t="s">
        <v>19</v>
      </c>
      <c r="C20" s="21">
        <v>616</v>
      </c>
      <c r="D20" s="22">
        <v>89</v>
      </c>
      <c r="E20" s="23">
        <v>515</v>
      </c>
      <c r="F20" s="23">
        <v>12</v>
      </c>
      <c r="G20" s="35">
        <v>14.448051948051949</v>
      </c>
      <c r="H20" s="35">
        <v>83.603896103896105</v>
      </c>
      <c r="I20" s="35">
        <v>1.948051948051948</v>
      </c>
      <c r="J20" s="42"/>
    </row>
    <row r="21" spans="2:10">
      <c r="B21" s="6" t="s">
        <v>25</v>
      </c>
      <c r="C21" s="21">
        <v>30101</v>
      </c>
      <c r="D21" s="22">
        <v>1388</v>
      </c>
      <c r="E21" s="23">
        <v>21280</v>
      </c>
      <c r="F21" s="23">
        <v>7433</v>
      </c>
      <c r="G21" s="35">
        <v>4.6111424869605662</v>
      </c>
      <c r="H21" s="35">
        <v>70.695325736686485</v>
      </c>
      <c r="I21" s="35">
        <v>24.693531776352945</v>
      </c>
      <c r="J21" s="42"/>
    </row>
    <row r="22" spans="2:10">
      <c r="B22" s="7" t="s">
        <v>17</v>
      </c>
      <c r="C22" s="24">
        <v>32558</v>
      </c>
      <c r="D22" s="27">
        <v>1858</v>
      </c>
      <c r="E22" s="21">
        <v>23173</v>
      </c>
      <c r="F22" s="21">
        <v>7527</v>
      </c>
      <c r="G22" s="35">
        <v>5.7067387431660421</v>
      </c>
      <c r="H22" s="35">
        <v>71.174519319368514</v>
      </c>
      <c r="I22" s="35">
        <v>23.118741937465444</v>
      </c>
      <c r="J22" s="42"/>
    </row>
    <row r="23" spans="2:10">
      <c r="B23" s="84" t="s">
        <v>4</v>
      </c>
      <c r="C23" s="84"/>
      <c r="D23" s="84"/>
      <c r="E23" s="84"/>
      <c r="F23" s="84"/>
      <c r="G23" s="84"/>
      <c r="H23" s="84"/>
      <c r="I23" s="84"/>
      <c r="J23" s="42"/>
    </row>
    <row r="24" spans="2:10">
      <c r="B24" s="5" t="s">
        <v>20</v>
      </c>
      <c r="C24" s="19">
        <v>679</v>
      </c>
      <c r="D24" s="22">
        <v>92</v>
      </c>
      <c r="E24" s="23">
        <v>567</v>
      </c>
      <c r="F24" s="23">
        <v>20</v>
      </c>
      <c r="G24" s="35">
        <v>13.549337260677467</v>
      </c>
      <c r="H24" s="35">
        <v>83.505154639175259</v>
      </c>
      <c r="I24" s="35">
        <v>2.9455081001472752</v>
      </c>
      <c r="J24" s="42"/>
    </row>
    <row r="25" spans="2:10">
      <c r="B25" s="6" t="s">
        <v>18</v>
      </c>
      <c r="C25" s="21">
        <v>310</v>
      </c>
      <c r="D25" s="22">
        <v>45</v>
      </c>
      <c r="E25" s="23">
        <v>259</v>
      </c>
      <c r="F25" s="23">
        <v>6</v>
      </c>
      <c r="G25" s="35">
        <v>14.516129032258066</v>
      </c>
      <c r="H25" s="35">
        <v>83.548387096774192</v>
      </c>
      <c r="I25" s="35">
        <v>1.935483870967742</v>
      </c>
      <c r="J25" s="42"/>
    </row>
    <row r="26" spans="2:10">
      <c r="B26" s="6" t="s">
        <v>19</v>
      </c>
      <c r="C26" s="21">
        <v>943</v>
      </c>
      <c r="D26" s="22">
        <v>67</v>
      </c>
      <c r="E26" s="23">
        <v>868</v>
      </c>
      <c r="F26" s="23">
        <v>8</v>
      </c>
      <c r="G26" s="35">
        <v>7.1049840933191941</v>
      </c>
      <c r="H26" s="35">
        <v>92.046659597030754</v>
      </c>
      <c r="I26" s="35">
        <v>0.84835630965005315</v>
      </c>
      <c r="J26" s="42"/>
    </row>
    <row r="27" spans="2:10">
      <c r="B27" s="6" t="s">
        <v>25</v>
      </c>
      <c r="C27" s="21">
        <v>19992</v>
      </c>
      <c r="D27" s="22">
        <v>455</v>
      </c>
      <c r="E27" s="23">
        <v>17554</v>
      </c>
      <c r="F27" s="23">
        <v>1983</v>
      </c>
      <c r="G27" s="35">
        <v>2.2759103641456582</v>
      </c>
      <c r="H27" s="35">
        <v>87.805122048819527</v>
      </c>
      <c r="I27" s="35">
        <v>9.918967587034814</v>
      </c>
      <c r="J27" s="42"/>
    </row>
    <row r="28" spans="2:10">
      <c r="B28" s="7" t="s">
        <v>17</v>
      </c>
      <c r="C28" s="24">
        <v>21924</v>
      </c>
      <c r="D28" s="27">
        <v>659</v>
      </c>
      <c r="E28" s="21">
        <v>19248</v>
      </c>
      <c r="F28" s="21">
        <v>2017</v>
      </c>
      <c r="G28" s="35">
        <v>3.005838350665937</v>
      </c>
      <c r="H28" s="35">
        <v>87.794198139025724</v>
      </c>
      <c r="I28" s="35">
        <v>9.1999635103083381</v>
      </c>
      <c r="J28" s="42"/>
    </row>
    <row r="29" spans="2:10">
      <c r="B29" s="84" t="s">
        <v>26</v>
      </c>
      <c r="C29" s="84"/>
      <c r="D29" s="84"/>
      <c r="E29" s="84"/>
      <c r="F29" s="84"/>
      <c r="G29" s="84"/>
      <c r="H29" s="84"/>
      <c r="I29" s="84"/>
      <c r="J29" s="42"/>
    </row>
    <row r="30" spans="2:10">
      <c r="B30" s="5" t="s">
        <v>20</v>
      </c>
      <c r="C30" s="19">
        <v>314</v>
      </c>
      <c r="D30" s="22">
        <v>125</v>
      </c>
      <c r="E30" s="23">
        <v>169</v>
      </c>
      <c r="F30" s="23">
        <v>20</v>
      </c>
      <c r="G30" s="38">
        <v>39.808917197452232</v>
      </c>
      <c r="H30" s="35">
        <v>53.821656050955411</v>
      </c>
      <c r="I30" s="38">
        <v>6.369426751592357</v>
      </c>
      <c r="J30" s="42"/>
    </row>
    <row r="31" spans="2:10">
      <c r="B31" s="6" t="s">
        <v>18</v>
      </c>
      <c r="C31" s="21">
        <v>90</v>
      </c>
      <c r="D31" s="27">
        <v>34</v>
      </c>
      <c r="E31" s="21">
        <v>56</v>
      </c>
      <c r="F31" s="21" t="s">
        <v>40</v>
      </c>
      <c r="G31" s="38">
        <v>37.777777777777779</v>
      </c>
      <c r="H31" s="38">
        <v>62.222222222222221</v>
      </c>
      <c r="I31" s="38" t="s">
        <v>40</v>
      </c>
      <c r="J31" s="42"/>
    </row>
    <row r="32" spans="2:10">
      <c r="B32" s="6" t="s">
        <v>19</v>
      </c>
      <c r="C32" s="21">
        <v>58</v>
      </c>
      <c r="D32" s="22">
        <v>7</v>
      </c>
      <c r="E32" s="23">
        <v>47</v>
      </c>
      <c r="F32" s="23">
        <v>4</v>
      </c>
      <c r="G32" s="38">
        <v>12.068965517241379</v>
      </c>
      <c r="H32" s="35">
        <v>81.034482758620683</v>
      </c>
      <c r="I32" s="38">
        <v>6.8965517241379306</v>
      </c>
      <c r="J32" s="42"/>
    </row>
    <row r="33" spans="2:10">
      <c r="B33" s="6" t="s">
        <v>25</v>
      </c>
      <c r="C33" s="21">
        <v>5074</v>
      </c>
      <c r="D33" s="22">
        <v>231</v>
      </c>
      <c r="E33" s="23">
        <v>3490</v>
      </c>
      <c r="F33" s="23">
        <v>1353</v>
      </c>
      <c r="G33" s="35">
        <v>4.552621206148995</v>
      </c>
      <c r="H33" s="35">
        <v>68.782026014978328</v>
      </c>
      <c r="I33" s="35">
        <v>26.665352778872688</v>
      </c>
      <c r="J33" s="42"/>
    </row>
    <row r="34" spans="2:10">
      <c r="B34" s="7" t="s">
        <v>17</v>
      </c>
      <c r="C34" s="21">
        <v>5536</v>
      </c>
      <c r="D34" s="21">
        <v>397</v>
      </c>
      <c r="E34" s="21">
        <v>3762</v>
      </c>
      <c r="F34" s="21">
        <v>1377</v>
      </c>
      <c r="G34" s="35">
        <v>7.1712427745664735</v>
      </c>
      <c r="H34" s="35">
        <v>67.955202312138724</v>
      </c>
      <c r="I34" s="35">
        <v>24.8735549132948</v>
      </c>
      <c r="J34" s="42"/>
    </row>
    <row r="35" spans="2:10">
      <c r="B35" s="84" t="s">
        <v>5</v>
      </c>
      <c r="C35" s="84"/>
      <c r="D35" s="84"/>
      <c r="E35" s="84"/>
      <c r="F35" s="84"/>
      <c r="G35" s="84"/>
      <c r="H35" s="84"/>
      <c r="I35" s="84"/>
      <c r="J35" s="42"/>
    </row>
    <row r="36" spans="2:10">
      <c r="B36" s="5" t="s">
        <v>20</v>
      </c>
      <c r="C36" s="19">
        <v>1160</v>
      </c>
      <c r="D36" s="22">
        <v>572</v>
      </c>
      <c r="E36" s="23">
        <v>498</v>
      </c>
      <c r="F36" s="23">
        <v>90</v>
      </c>
      <c r="G36" s="35">
        <v>49.310344827586206</v>
      </c>
      <c r="H36" s="35">
        <v>42.931034482758626</v>
      </c>
      <c r="I36" s="35">
        <v>7.7586206896551726</v>
      </c>
      <c r="J36" s="42"/>
    </row>
    <row r="37" spans="2:10">
      <c r="B37" s="6" t="s">
        <v>18</v>
      </c>
      <c r="C37" s="21">
        <v>114</v>
      </c>
      <c r="D37" s="22">
        <v>40</v>
      </c>
      <c r="E37" s="23">
        <v>65</v>
      </c>
      <c r="F37" s="23">
        <v>9</v>
      </c>
      <c r="G37" s="35">
        <v>35.087719298245609</v>
      </c>
      <c r="H37" s="35">
        <v>57.017543859649123</v>
      </c>
      <c r="I37" s="35">
        <v>7.8947368421052628</v>
      </c>
      <c r="J37" s="42"/>
    </row>
    <row r="38" spans="2:10">
      <c r="B38" s="6" t="s">
        <v>19</v>
      </c>
      <c r="C38" s="21">
        <v>182</v>
      </c>
      <c r="D38" s="22">
        <v>31</v>
      </c>
      <c r="E38" s="23">
        <v>139</v>
      </c>
      <c r="F38" s="23">
        <v>12</v>
      </c>
      <c r="G38" s="35">
        <v>17.032967032967033</v>
      </c>
      <c r="H38" s="35">
        <v>76.373626373626365</v>
      </c>
      <c r="I38" s="35">
        <v>6.593406593406594</v>
      </c>
      <c r="J38" s="42"/>
    </row>
    <row r="39" spans="2:10">
      <c r="B39" s="6" t="s">
        <v>25</v>
      </c>
      <c r="C39" s="21">
        <v>15253</v>
      </c>
      <c r="D39" s="22">
        <v>693</v>
      </c>
      <c r="E39" s="23">
        <v>8894</v>
      </c>
      <c r="F39" s="23">
        <v>5666</v>
      </c>
      <c r="G39" s="35">
        <v>4.5433685176686556</v>
      </c>
      <c r="H39" s="35">
        <v>58.309840687077951</v>
      </c>
      <c r="I39" s="35">
        <v>37.146790795253395</v>
      </c>
      <c r="J39" s="42"/>
    </row>
    <row r="40" spans="2:10">
      <c r="B40" s="7" t="s">
        <v>17</v>
      </c>
      <c r="C40" s="24">
        <v>16709</v>
      </c>
      <c r="D40" s="27">
        <v>1336</v>
      </c>
      <c r="E40" s="21">
        <v>9596</v>
      </c>
      <c r="F40" s="21">
        <v>5777</v>
      </c>
      <c r="G40" s="35">
        <v>7.9956909449997005</v>
      </c>
      <c r="H40" s="35">
        <v>57.430127476210423</v>
      </c>
      <c r="I40" s="35">
        <v>34.574181578789876</v>
      </c>
      <c r="J40" s="42"/>
    </row>
    <row r="41" spans="2:10">
      <c r="B41" s="84" t="s">
        <v>6</v>
      </c>
      <c r="C41" s="84"/>
      <c r="D41" s="84"/>
      <c r="E41" s="84"/>
      <c r="F41" s="84"/>
      <c r="G41" s="84"/>
      <c r="H41" s="84"/>
      <c r="I41" s="84"/>
      <c r="J41" s="42"/>
    </row>
    <row r="42" spans="2:10">
      <c r="B42" s="5" t="s">
        <v>20</v>
      </c>
      <c r="C42" s="19">
        <v>2427</v>
      </c>
      <c r="D42" s="22">
        <v>745</v>
      </c>
      <c r="E42" s="23">
        <v>1595</v>
      </c>
      <c r="F42" s="23">
        <v>87</v>
      </c>
      <c r="G42" s="35">
        <v>30.696332921302016</v>
      </c>
      <c r="H42" s="35">
        <v>65.718994643592907</v>
      </c>
      <c r="I42" s="35">
        <v>3.5846724351050678</v>
      </c>
      <c r="J42" s="42"/>
    </row>
    <row r="43" spans="2:10">
      <c r="B43" s="6" t="s">
        <v>18</v>
      </c>
      <c r="C43" s="21">
        <v>817</v>
      </c>
      <c r="D43" s="22">
        <v>189</v>
      </c>
      <c r="E43" s="23">
        <v>616</v>
      </c>
      <c r="F43" s="23">
        <v>12</v>
      </c>
      <c r="G43" s="35">
        <v>23.133414932680537</v>
      </c>
      <c r="H43" s="35">
        <v>75.397796817625462</v>
      </c>
      <c r="I43" s="35">
        <v>1.4687882496940026</v>
      </c>
      <c r="J43" s="42"/>
    </row>
    <row r="44" spans="2:10">
      <c r="B44" s="6" t="s">
        <v>19</v>
      </c>
      <c r="C44" s="21">
        <v>1167</v>
      </c>
      <c r="D44" s="22">
        <v>189</v>
      </c>
      <c r="E44" s="23">
        <v>949</v>
      </c>
      <c r="F44" s="23">
        <v>29</v>
      </c>
      <c r="G44" s="35">
        <v>16.195372750642672</v>
      </c>
      <c r="H44" s="35">
        <v>81.319622964867179</v>
      </c>
      <c r="I44" s="35">
        <v>2.4850042844901457</v>
      </c>
      <c r="J44" s="42"/>
    </row>
    <row r="45" spans="2:10">
      <c r="B45" s="6" t="s">
        <v>25</v>
      </c>
      <c r="C45" s="21">
        <v>47397</v>
      </c>
      <c r="D45" s="22">
        <v>4319</v>
      </c>
      <c r="E45" s="23">
        <v>32021</v>
      </c>
      <c r="F45" s="23">
        <v>11057</v>
      </c>
      <c r="G45" s="35">
        <v>9.112391079604194</v>
      </c>
      <c r="H45" s="35">
        <v>67.559128214865922</v>
      </c>
      <c r="I45" s="35">
        <v>23.328480705529884</v>
      </c>
      <c r="J45" s="42"/>
    </row>
    <row r="46" spans="2:10">
      <c r="B46" s="7" t="s">
        <v>17</v>
      </c>
      <c r="C46" s="24">
        <v>51808</v>
      </c>
      <c r="D46" s="27">
        <v>5442</v>
      </c>
      <c r="E46" s="21">
        <v>35181</v>
      </c>
      <c r="F46" s="21">
        <v>11185</v>
      </c>
      <c r="G46" s="35">
        <v>10.504169240271773</v>
      </c>
      <c r="H46" s="35">
        <v>67.906500926497841</v>
      </c>
      <c r="I46" s="35">
        <v>21.589329833230391</v>
      </c>
      <c r="J46" s="42"/>
    </row>
    <row r="47" spans="2:10">
      <c r="B47" s="84" t="s">
        <v>7</v>
      </c>
      <c r="C47" s="84"/>
      <c r="D47" s="84"/>
      <c r="E47" s="84"/>
      <c r="F47" s="84"/>
      <c r="G47" s="84"/>
      <c r="H47" s="84"/>
      <c r="I47" s="84"/>
      <c r="J47" s="42"/>
    </row>
    <row r="48" spans="2:10">
      <c r="B48" s="5" t="s">
        <v>20</v>
      </c>
      <c r="C48" s="19">
        <v>451</v>
      </c>
      <c r="D48" s="22">
        <v>117</v>
      </c>
      <c r="E48" s="23">
        <v>309</v>
      </c>
      <c r="F48" s="23">
        <v>25</v>
      </c>
      <c r="G48" s="35">
        <v>25.942350332594234</v>
      </c>
      <c r="H48" s="35">
        <v>68.514412416851442</v>
      </c>
      <c r="I48" s="35">
        <v>5.5432372505543244</v>
      </c>
      <c r="J48" s="42"/>
    </row>
    <row r="49" spans="2:10">
      <c r="B49" s="6" t="s">
        <v>18</v>
      </c>
      <c r="C49" s="21">
        <v>336</v>
      </c>
      <c r="D49" s="22">
        <v>58</v>
      </c>
      <c r="E49" s="23">
        <v>274</v>
      </c>
      <c r="F49" s="23">
        <v>4</v>
      </c>
      <c r="G49" s="35">
        <v>17.261904761904763</v>
      </c>
      <c r="H49" s="35">
        <v>81.547619047619051</v>
      </c>
      <c r="I49" s="35">
        <v>1.1904761904761905</v>
      </c>
      <c r="J49" s="42"/>
    </row>
    <row r="50" spans="2:10">
      <c r="B50" s="6" t="s">
        <v>19</v>
      </c>
      <c r="C50" s="21">
        <v>461</v>
      </c>
      <c r="D50" s="22">
        <v>50</v>
      </c>
      <c r="E50" s="23">
        <v>407</v>
      </c>
      <c r="F50" s="23">
        <v>4</v>
      </c>
      <c r="G50" s="35">
        <v>10.845986984815619</v>
      </c>
      <c r="H50" s="35">
        <v>88.286334056399127</v>
      </c>
      <c r="I50" s="35">
        <v>0.86767895878524948</v>
      </c>
      <c r="J50" s="42"/>
    </row>
    <row r="51" spans="2:10">
      <c r="B51" s="6" t="s">
        <v>25</v>
      </c>
      <c r="C51" s="21">
        <v>11476</v>
      </c>
      <c r="D51" s="22">
        <v>332</v>
      </c>
      <c r="E51" s="23">
        <v>10051</v>
      </c>
      <c r="F51" s="23">
        <v>1093</v>
      </c>
      <c r="G51" s="35">
        <v>2.8929940745904497</v>
      </c>
      <c r="H51" s="35">
        <v>87.58278145695364</v>
      </c>
      <c r="I51" s="35">
        <v>9.5242244684559072</v>
      </c>
      <c r="J51" s="42"/>
    </row>
    <row r="52" spans="2:10">
      <c r="B52" s="7" t="s">
        <v>17</v>
      </c>
      <c r="C52" s="21">
        <v>12724</v>
      </c>
      <c r="D52" s="21">
        <v>557</v>
      </c>
      <c r="E52" s="21">
        <v>11041</v>
      </c>
      <c r="F52" s="21">
        <v>1126</v>
      </c>
      <c r="G52" s="35">
        <v>4.3775542282301165</v>
      </c>
      <c r="H52" s="35">
        <v>86.773027349889972</v>
      </c>
      <c r="I52" s="35">
        <v>8.8494184218799123</v>
      </c>
      <c r="J52" s="42"/>
    </row>
    <row r="53" spans="2:10">
      <c r="B53" s="84" t="s">
        <v>8</v>
      </c>
      <c r="C53" s="84"/>
      <c r="D53" s="84"/>
      <c r="E53" s="84"/>
      <c r="F53" s="84"/>
      <c r="G53" s="84"/>
      <c r="H53" s="84"/>
      <c r="I53" s="84"/>
      <c r="J53" s="42"/>
    </row>
    <row r="54" spans="2:10">
      <c r="B54" s="5" t="s">
        <v>20</v>
      </c>
      <c r="C54" s="19">
        <v>2328</v>
      </c>
      <c r="D54" s="22">
        <v>521</v>
      </c>
      <c r="E54" s="23">
        <v>1754</v>
      </c>
      <c r="F54" s="23">
        <v>53</v>
      </c>
      <c r="G54" s="35">
        <v>22.379725085910653</v>
      </c>
      <c r="H54" s="35">
        <v>75.343642611683848</v>
      </c>
      <c r="I54" s="35">
        <v>2.2766323024054982</v>
      </c>
      <c r="J54" s="42"/>
    </row>
    <row r="55" spans="2:10">
      <c r="B55" s="6" t="s">
        <v>18</v>
      </c>
      <c r="C55" s="21">
        <v>901</v>
      </c>
      <c r="D55" s="22">
        <v>122</v>
      </c>
      <c r="E55" s="23">
        <v>762</v>
      </c>
      <c r="F55" s="23">
        <v>17</v>
      </c>
      <c r="G55" s="35">
        <v>13.540510543840178</v>
      </c>
      <c r="H55" s="35">
        <v>84.572697003329637</v>
      </c>
      <c r="I55" s="35">
        <v>1.8867924528301887</v>
      </c>
      <c r="J55" s="42"/>
    </row>
    <row r="56" spans="2:10">
      <c r="B56" s="6" t="s">
        <v>19</v>
      </c>
      <c r="C56" s="21">
        <v>2401</v>
      </c>
      <c r="D56" s="22">
        <v>197</v>
      </c>
      <c r="E56" s="23">
        <v>2171</v>
      </c>
      <c r="F56" s="23">
        <v>33</v>
      </c>
      <c r="G56" s="35">
        <v>8.2049146189087878</v>
      </c>
      <c r="H56" s="35">
        <v>90.420658059142028</v>
      </c>
      <c r="I56" s="35">
        <v>1.3744273219491878</v>
      </c>
      <c r="J56" s="42"/>
    </row>
    <row r="57" spans="2:10">
      <c r="B57" s="6" t="s">
        <v>25</v>
      </c>
      <c r="C57" s="21">
        <v>53053</v>
      </c>
      <c r="D57" s="22">
        <v>1526</v>
      </c>
      <c r="E57" s="23">
        <v>36376</v>
      </c>
      <c r="F57" s="23">
        <v>15151</v>
      </c>
      <c r="G57" s="35">
        <v>2.8763689141047633</v>
      </c>
      <c r="H57" s="35">
        <v>68.565396867283653</v>
      </c>
      <c r="I57" s="35">
        <v>28.558234218611577</v>
      </c>
      <c r="J57" s="42"/>
    </row>
    <row r="58" spans="2:10">
      <c r="B58" s="7" t="s">
        <v>17</v>
      </c>
      <c r="C58" s="21">
        <v>58683</v>
      </c>
      <c r="D58" s="21">
        <v>2366</v>
      </c>
      <c r="E58" s="21">
        <v>41063</v>
      </c>
      <c r="F58" s="21">
        <v>15254</v>
      </c>
      <c r="G58" s="35">
        <v>4.0318320467597086</v>
      </c>
      <c r="H58" s="35">
        <v>69.974268527512223</v>
      </c>
      <c r="I58" s="35">
        <v>25.993899425728063</v>
      </c>
      <c r="J58" s="42"/>
    </row>
    <row r="59" spans="2:10">
      <c r="B59" s="84" t="s">
        <v>35</v>
      </c>
      <c r="C59" s="84"/>
      <c r="D59" s="84"/>
      <c r="E59" s="84"/>
      <c r="F59" s="84"/>
      <c r="G59" s="84"/>
      <c r="H59" s="84"/>
      <c r="I59" s="84"/>
      <c r="J59" s="42"/>
    </row>
    <row r="60" spans="2:10">
      <c r="B60" s="5" t="s">
        <v>20</v>
      </c>
      <c r="C60" s="19">
        <v>6337</v>
      </c>
      <c r="D60" s="28">
        <v>984</v>
      </c>
      <c r="E60" s="29">
        <v>5273</v>
      </c>
      <c r="F60" s="29">
        <v>80</v>
      </c>
      <c r="G60" s="35">
        <v>15.527852296039136</v>
      </c>
      <c r="H60" s="35">
        <v>83.209720688022728</v>
      </c>
      <c r="I60" s="35">
        <v>1.262427015938141</v>
      </c>
      <c r="J60" s="42"/>
    </row>
    <row r="61" spans="2:10">
      <c r="B61" s="6" t="s">
        <v>18</v>
      </c>
      <c r="C61" s="21">
        <v>1873</v>
      </c>
      <c r="D61" s="22">
        <v>212</v>
      </c>
      <c r="E61" s="23">
        <v>1643</v>
      </c>
      <c r="F61" s="23">
        <v>18</v>
      </c>
      <c r="G61" s="35">
        <v>11.318739989321944</v>
      </c>
      <c r="H61" s="35">
        <v>87.720234917245065</v>
      </c>
      <c r="I61" s="35">
        <v>0.96102509343299525</v>
      </c>
      <c r="J61" s="42"/>
    </row>
    <row r="62" spans="2:10">
      <c r="B62" s="6" t="s">
        <v>19</v>
      </c>
      <c r="C62" s="21">
        <v>1986</v>
      </c>
      <c r="D62" s="22">
        <v>196</v>
      </c>
      <c r="E62" s="23">
        <v>1776</v>
      </c>
      <c r="F62" s="23">
        <v>14</v>
      </c>
      <c r="G62" s="35">
        <v>9.8690835850956695</v>
      </c>
      <c r="H62" s="35">
        <v>89.42598187311178</v>
      </c>
      <c r="I62" s="35">
        <v>0.70493454179254789</v>
      </c>
      <c r="J62" s="42"/>
    </row>
    <row r="63" spans="2:10">
      <c r="B63" s="6" t="s">
        <v>25</v>
      </c>
      <c r="C63" s="21">
        <v>109387</v>
      </c>
      <c r="D63" s="22">
        <v>4808</v>
      </c>
      <c r="E63" s="23">
        <v>79138</v>
      </c>
      <c r="F63" s="23">
        <v>25441</v>
      </c>
      <c r="G63" s="35">
        <v>4.3954034757329481</v>
      </c>
      <c r="H63" s="35">
        <v>72.346805379066979</v>
      </c>
      <c r="I63" s="35">
        <v>23.25779114520007</v>
      </c>
      <c r="J63" s="42"/>
    </row>
    <row r="64" spans="2:10">
      <c r="B64" s="7" t="s">
        <v>17</v>
      </c>
      <c r="C64" s="24">
        <v>119583</v>
      </c>
      <c r="D64" s="27">
        <v>6200</v>
      </c>
      <c r="E64" s="21">
        <v>87830</v>
      </c>
      <c r="F64" s="21">
        <v>25553</v>
      </c>
      <c r="G64" s="35">
        <v>5.1846834416263174</v>
      </c>
      <c r="H64" s="35">
        <v>73.446894625490245</v>
      </c>
      <c r="I64" s="35">
        <v>21.368421932883436</v>
      </c>
      <c r="J64" s="42"/>
    </row>
    <row r="65" spans="2:10">
      <c r="B65" s="84" t="s">
        <v>9</v>
      </c>
      <c r="C65" s="84"/>
      <c r="D65" s="84"/>
      <c r="E65" s="84"/>
      <c r="F65" s="84"/>
      <c r="G65" s="84"/>
      <c r="H65" s="84"/>
      <c r="I65" s="84"/>
      <c r="J65" s="42"/>
    </row>
    <row r="66" spans="2:10">
      <c r="B66" s="5" t="s">
        <v>20</v>
      </c>
      <c r="C66" s="19">
        <v>1261</v>
      </c>
      <c r="D66" s="28">
        <v>209</v>
      </c>
      <c r="E66" s="29">
        <v>1028</v>
      </c>
      <c r="F66" s="29">
        <v>24</v>
      </c>
      <c r="G66" s="35">
        <v>16.574147501982551</v>
      </c>
      <c r="H66" s="35">
        <v>81.522601110229971</v>
      </c>
      <c r="I66" s="35">
        <v>1.9032513877874702</v>
      </c>
      <c r="J66" s="42"/>
    </row>
    <row r="67" spans="2:10">
      <c r="B67" s="6" t="s">
        <v>18</v>
      </c>
      <c r="C67" s="21">
        <v>393</v>
      </c>
      <c r="D67" s="22">
        <v>47</v>
      </c>
      <c r="E67" s="23">
        <v>339</v>
      </c>
      <c r="F67" s="23">
        <v>7</v>
      </c>
      <c r="G67" s="35">
        <v>11.959287531806616</v>
      </c>
      <c r="H67" s="35">
        <v>86.25954198473282</v>
      </c>
      <c r="I67" s="35">
        <v>1.7811704834605597</v>
      </c>
      <c r="J67" s="42"/>
    </row>
    <row r="68" spans="2:10">
      <c r="B68" s="6" t="s">
        <v>19</v>
      </c>
      <c r="C68" s="21">
        <v>832</v>
      </c>
      <c r="D68" s="22">
        <v>80</v>
      </c>
      <c r="E68" s="23">
        <v>740</v>
      </c>
      <c r="F68" s="23">
        <v>12</v>
      </c>
      <c r="G68" s="35">
        <v>9.6153846153846168</v>
      </c>
      <c r="H68" s="35">
        <v>88.942307692307693</v>
      </c>
      <c r="I68" s="35">
        <v>1.4423076923076923</v>
      </c>
      <c r="J68" s="42"/>
    </row>
    <row r="69" spans="2:10">
      <c r="B69" s="6" t="s">
        <v>25</v>
      </c>
      <c r="C69" s="21">
        <v>30107</v>
      </c>
      <c r="D69" s="30">
        <v>1129</v>
      </c>
      <c r="E69" s="31">
        <v>21986</v>
      </c>
      <c r="F69" s="31">
        <v>6992</v>
      </c>
      <c r="G69" s="35">
        <v>3.7499584814162814</v>
      </c>
      <c r="H69" s="35">
        <v>73.026206530042842</v>
      </c>
      <c r="I69" s="35">
        <v>23.223834988540869</v>
      </c>
      <c r="J69" s="42"/>
    </row>
    <row r="70" spans="2:10">
      <c r="B70" s="7" t="s">
        <v>17</v>
      </c>
      <c r="C70" s="24">
        <v>32593</v>
      </c>
      <c r="D70" s="27">
        <v>1465</v>
      </c>
      <c r="E70" s="21">
        <v>24093</v>
      </c>
      <c r="F70" s="21">
        <v>7035</v>
      </c>
      <c r="G70" s="35">
        <v>4.4948301782591358</v>
      </c>
      <c r="H70" s="35">
        <v>73.920780535697844</v>
      </c>
      <c r="I70" s="35">
        <v>21.584389286043017</v>
      </c>
      <c r="J70" s="42"/>
    </row>
    <row r="71" spans="2:10">
      <c r="B71" s="84" t="s">
        <v>38</v>
      </c>
      <c r="C71" s="84"/>
      <c r="D71" s="84"/>
      <c r="E71" s="84"/>
      <c r="F71" s="84"/>
      <c r="G71" s="84"/>
      <c r="H71" s="84"/>
      <c r="I71" s="84"/>
      <c r="J71" s="42"/>
    </row>
    <row r="72" spans="2:10">
      <c r="B72" s="5" t="s">
        <v>20</v>
      </c>
      <c r="C72" s="21">
        <v>345</v>
      </c>
      <c r="D72" s="21">
        <v>74</v>
      </c>
      <c r="E72" s="21">
        <v>259</v>
      </c>
      <c r="F72" s="21">
        <v>12</v>
      </c>
      <c r="G72" s="37">
        <v>21.44927536231884</v>
      </c>
      <c r="H72" s="37">
        <v>75.072463768115938</v>
      </c>
      <c r="I72" s="37">
        <v>3.4782608695652173</v>
      </c>
      <c r="J72" s="42"/>
    </row>
    <row r="73" spans="2:10">
      <c r="B73" s="6" t="s">
        <v>18</v>
      </c>
      <c r="C73" s="21">
        <v>51</v>
      </c>
      <c r="D73" s="27">
        <v>4</v>
      </c>
      <c r="E73" s="21">
        <v>47</v>
      </c>
      <c r="F73" s="21" t="s">
        <v>40</v>
      </c>
      <c r="G73" s="37">
        <v>7.8431372549019605</v>
      </c>
      <c r="H73" s="37">
        <v>92.156862745098039</v>
      </c>
      <c r="I73" s="37" t="s">
        <v>40</v>
      </c>
      <c r="J73" s="42"/>
    </row>
    <row r="74" spans="2:10">
      <c r="B74" s="6" t="s">
        <v>19</v>
      </c>
      <c r="C74" s="21">
        <v>79</v>
      </c>
      <c r="D74" s="22">
        <v>9</v>
      </c>
      <c r="E74" s="23">
        <v>70</v>
      </c>
      <c r="F74" s="23" t="s">
        <v>40</v>
      </c>
      <c r="G74" s="35">
        <v>11.39240506329114</v>
      </c>
      <c r="H74" s="35">
        <v>88.60759493670885</v>
      </c>
      <c r="I74" s="25" t="s">
        <v>40</v>
      </c>
      <c r="J74" s="42"/>
    </row>
    <row r="75" spans="2:10">
      <c r="B75" s="6" t="s">
        <v>25</v>
      </c>
      <c r="C75" s="21">
        <v>6250</v>
      </c>
      <c r="D75" s="30">
        <v>117</v>
      </c>
      <c r="E75" s="31">
        <v>4384</v>
      </c>
      <c r="F75" s="31">
        <v>1749</v>
      </c>
      <c r="G75" s="35">
        <v>1.8720000000000001</v>
      </c>
      <c r="H75" s="35">
        <v>70.143999999999991</v>
      </c>
      <c r="I75" s="35">
        <v>27.983999999999998</v>
      </c>
      <c r="J75" s="42"/>
    </row>
    <row r="76" spans="2:10">
      <c r="B76" s="7" t="s">
        <v>17</v>
      </c>
      <c r="C76" s="21">
        <v>6725</v>
      </c>
      <c r="D76" s="21">
        <v>204</v>
      </c>
      <c r="E76" s="21">
        <v>4760</v>
      </c>
      <c r="F76" s="21">
        <v>1761</v>
      </c>
      <c r="G76" s="35">
        <v>3.033457249070632</v>
      </c>
      <c r="H76" s="35">
        <v>70.780669144981417</v>
      </c>
      <c r="I76" s="35">
        <v>26.185873605947958</v>
      </c>
      <c r="J76" s="42"/>
    </row>
    <row r="77" spans="2:10">
      <c r="B77" s="84" t="s">
        <v>10</v>
      </c>
      <c r="C77" s="84"/>
      <c r="D77" s="84"/>
      <c r="E77" s="84"/>
      <c r="F77" s="84"/>
      <c r="G77" s="84"/>
      <c r="H77" s="84"/>
      <c r="I77" s="84"/>
      <c r="J77" s="42"/>
    </row>
    <row r="78" spans="2:10">
      <c r="B78" s="5" t="s">
        <v>20</v>
      </c>
      <c r="C78" s="19">
        <v>2146</v>
      </c>
      <c r="D78" s="28">
        <v>1384</v>
      </c>
      <c r="E78" s="29">
        <v>715</v>
      </c>
      <c r="F78" s="29">
        <v>47</v>
      </c>
      <c r="G78" s="35">
        <v>64.492078285181734</v>
      </c>
      <c r="H78" s="35">
        <v>33.317800559179872</v>
      </c>
      <c r="I78" s="35">
        <v>2.1901211556383968</v>
      </c>
      <c r="J78" s="42"/>
    </row>
    <row r="79" spans="2:10">
      <c r="B79" s="6" t="s">
        <v>18</v>
      </c>
      <c r="C79" s="21">
        <v>762</v>
      </c>
      <c r="D79" s="22">
        <v>354</v>
      </c>
      <c r="E79" s="23">
        <v>393</v>
      </c>
      <c r="F79" s="23">
        <v>15</v>
      </c>
      <c r="G79" s="35">
        <v>46.45669291338583</v>
      </c>
      <c r="H79" s="35">
        <v>51.574803149606296</v>
      </c>
      <c r="I79" s="35">
        <v>1.9685039370078741</v>
      </c>
      <c r="J79" s="42"/>
    </row>
    <row r="80" spans="2:10">
      <c r="B80" s="6" t="s">
        <v>19</v>
      </c>
      <c r="C80" s="21">
        <v>686</v>
      </c>
      <c r="D80" s="22">
        <v>211</v>
      </c>
      <c r="E80" s="23">
        <v>463</v>
      </c>
      <c r="F80" s="23">
        <v>12</v>
      </c>
      <c r="G80" s="35">
        <v>30.758017492711371</v>
      </c>
      <c r="H80" s="35">
        <v>67.492711370262398</v>
      </c>
      <c r="I80" s="35">
        <v>1.749271137026239</v>
      </c>
      <c r="J80" s="42"/>
    </row>
    <row r="81" spans="2:10">
      <c r="B81" s="6" t="s">
        <v>25</v>
      </c>
      <c r="C81" s="21">
        <v>32532</v>
      </c>
      <c r="D81" s="30">
        <v>1830</v>
      </c>
      <c r="E81" s="31">
        <v>28081</v>
      </c>
      <c r="F81" s="31">
        <v>2621</v>
      </c>
      <c r="G81" s="35">
        <v>5.6252305422353377</v>
      </c>
      <c r="H81" s="35">
        <v>86.318086806836348</v>
      </c>
      <c r="I81" s="35">
        <v>8.056682650928316</v>
      </c>
      <c r="J81" s="42"/>
    </row>
    <row r="82" spans="2:10">
      <c r="B82" s="7" t="s">
        <v>17</v>
      </c>
      <c r="C82" s="21">
        <v>36126</v>
      </c>
      <c r="D82" s="21">
        <v>3779</v>
      </c>
      <c r="E82" s="21">
        <v>29652</v>
      </c>
      <c r="F82" s="21">
        <v>2695</v>
      </c>
      <c r="G82" s="35">
        <v>10.46061008691801</v>
      </c>
      <c r="H82" s="35">
        <v>82.079388805846207</v>
      </c>
      <c r="I82" s="35">
        <v>7.4600011072357866</v>
      </c>
      <c r="J82" s="42"/>
    </row>
    <row r="83" spans="2:10">
      <c r="B83" s="80" t="s">
        <v>11</v>
      </c>
      <c r="C83" s="81"/>
      <c r="D83" s="81"/>
      <c r="E83" s="81"/>
      <c r="F83" s="81"/>
      <c r="G83" s="81"/>
      <c r="H83" s="81"/>
      <c r="I83" s="82"/>
      <c r="J83" s="42"/>
    </row>
    <row r="84" spans="2:10">
      <c r="B84" s="5" t="s">
        <v>20</v>
      </c>
      <c r="C84" s="19">
        <v>514</v>
      </c>
      <c r="D84" s="30">
        <v>138</v>
      </c>
      <c r="E84" s="31">
        <v>362</v>
      </c>
      <c r="F84" s="31">
        <v>14</v>
      </c>
      <c r="G84" s="35">
        <v>26.848249027237355</v>
      </c>
      <c r="H84" s="35">
        <v>70.42801556420234</v>
      </c>
      <c r="I84" s="35">
        <v>2.7237354085603114</v>
      </c>
      <c r="J84" s="42"/>
    </row>
    <row r="85" spans="2:10">
      <c r="B85" s="6" t="s">
        <v>18</v>
      </c>
      <c r="C85" s="21">
        <v>417</v>
      </c>
      <c r="D85" s="22">
        <v>83</v>
      </c>
      <c r="E85" s="23">
        <v>330</v>
      </c>
      <c r="F85" s="23">
        <v>4</v>
      </c>
      <c r="G85" s="35">
        <v>19.904076738609113</v>
      </c>
      <c r="H85" s="35">
        <v>79.136690647482013</v>
      </c>
      <c r="I85" s="35">
        <v>0.95923261390887282</v>
      </c>
      <c r="J85" s="42"/>
    </row>
    <row r="86" spans="2:10">
      <c r="B86" s="6" t="s">
        <v>19</v>
      </c>
      <c r="C86" s="21">
        <v>962</v>
      </c>
      <c r="D86" s="22">
        <v>112</v>
      </c>
      <c r="E86" s="23">
        <v>840</v>
      </c>
      <c r="F86" s="23">
        <v>10</v>
      </c>
      <c r="G86" s="35">
        <v>11.642411642411643</v>
      </c>
      <c r="H86" s="35">
        <v>87.318087318087322</v>
      </c>
      <c r="I86" s="35">
        <v>1.0395010395010396</v>
      </c>
      <c r="J86" s="42"/>
    </row>
    <row r="87" spans="2:10">
      <c r="B87" s="6" t="s">
        <v>25</v>
      </c>
      <c r="C87" s="21">
        <v>17022</v>
      </c>
      <c r="D87" s="30">
        <v>507</v>
      </c>
      <c r="E87" s="31">
        <v>14678</v>
      </c>
      <c r="F87" s="31">
        <v>1837</v>
      </c>
      <c r="G87" s="35">
        <v>2.9784984138174129</v>
      </c>
      <c r="H87" s="35">
        <v>86.229585242627195</v>
      </c>
      <c r="I87" s="35">
        <v>10.7919163435554</v>
      </c>
      <c r="J87" s="42"/>
    </row>
    <row r="88" spans="2:10">
      <c r="B88" s="7" t="s">
        <v>17</v>
      </c>
      <c r="C88" s="21">
        <v>18915</v>
      </c>
      <c r="D88" s="21">
        <v>840</v>
      </c>
      <c r="E88" s="21">
        <v>16210</v>
      </c>
      <c r="F88" s="21">
        <v>1865</v>
      </c>
      <c r="G88" s="35">
        <v>4.4409199048374308</v>
      </c>
      <c r="H88" s="35">
        <v>85.699180544541363</v>
      </c>
      <c r="I88" s="35">
        <v>9.8598995506212006</v>
      </c>
      <c r="J88" s="42"/>
    </row>
    <row r="89" spans="2:10">
      <c r="B89" s="77" t="s">
        <v>12</v>
      </c>
      <c r="C89" s="78"/>
      <c r="D89" s="78"/>
      <c r="E89" s="78"/>
      <c r="F89" s="78"/>
      <c r="G89" s="78"/>
      <c r="H89" s="78"/>
      <c r="I89" s="79"/>
      <c r="J89" s="42"/>
    </row>
    <row r="90" spans="2:10">
      <c r="B90" s="5" t="s">
        <v>20</v>
      </c>
      <c r="C90" s="19">
        <v>1168</v>
      </c>
      <c r="D90" s="28">
        <v>307</v>
      </c>
      <c r="E90" s="29">
        <v>827</v>
      </c>
      <c r="F90" s="29">
        <v>34</v>
      </c>
      <c r="G90" s="35">
        <v>26.284246575342468</v>
      </c>
      <c r="H90" s="35">
        <v>70.804794520547944</v>
      </c>
      <c r="I90" s="35">
        <v>2.9109589041095889</v>
      </c>
      <c r="J90" s="42"/>
    </row>
    <row r="91" spans="2:10">
      <c r="B91" s="6" t="s">
        <v>18</v>
      </c>
      <c r="C91" s="21">
        <v>297</v>
      </c>
      <c r="D91" s="22">
        <v>59</v>
      </c>
      <c r="E91" s="23">
        <v>230</v>
      </c>
      <c r="F91" s="23">
        <v>8</v>
      </c>
      <c r="G91" s="35">
        <v>19.865319865319865</v>
      </c>
      <c r="H91" s="35">
        <v>77.441077441077439</v>
      </c>
      <c r="I91" s="35">
        <v>2.6936026936026933</v>
      </c>
      <c r="J91" s="42"/>
    </row>
    <row r="92" spans="2:10">
      <c r="B92" s="6" t="s">
        <v>19</v>
      </c>
      <c r="C92" s="21">
        <v>492</v>
      </c>
      <c r="D92" s="22">
        <v>70</v>
      </c>
      <c r="E92" s="23">
        <v>403</v>
      </c>
      <c r="F92" s="23">
        <v>19</v>
      </c>
      <c r="G92" s="35">
        <v>14.227642276422763</v>
      </c>
      <c r="H92" s="35">
        <v>81.910569105691053</v>
      </c>
      <c r="I92" s="35">
        <v>3.8617886178861789</v>
      </c>
      <c r="J92" s="42"/>
    </row>
    <row r="93" spans="2:10">
      <c r="B93" s="6" t="s">
        <v>25</v>
      </c>
      <c r="C93" s="21">
        <v>19080</v>
      </c>
      <c r="D93" s="32">
        <v>665</v>
      </c>
      <c r="E93" s="33">
        <v>11566</v>
      </c>
      <c r="F93" s="33">
        <v>6849</v>
      </c>
      <c r="G93" s="35">
        <v>3.4853249475890982</v>
      </c>
      <c r="H93" s="35">
        <v>60.618448637316561</v>
      </c>
      <c r="I93" s="35">
        <v>35.89622641509434</v>
      </c>
      <c r="J93" s="42"/>
    </row>
    <row r="94" spans="2:10">
      <c r="B94" s="7" t="s">
        <v>17</v>
      </c>
      <c r="C94" s="21">
        <v>21037</v>
      </c>
      <c r="D94" s="21">
        <v>1101</v>
      </c>
      <c r="E94" s="21">
        <v>13026</v>
      </c>
      <c r="F94" s="21">
        <v>6910</v>
      </c>
      <c r="G94" s="35">
        <v>5.2336359747112233</v>
      </c>
      <c r="H94" s="35">
        <v>61.919475210343677</v>
      </c>
      <c r="I94" s="35">
        <v>32.846888814945096</v>
      </c>
      <c r="J94" s="42"/>
    </row>
    <row r="95" spans="2:10">
      <c r="B95" s="80" t="s">
        <v>41</v>
      </c>
      <c r="C95" s="81"/>
      <c r="D95" s="81"/>
      <c r="E95" s="81"/>
      <c r="F95" s="81"/>
      <c r="G95" s="81"/>
      <c r="H95" s="81"/>
      <c r="I95" s="82"/>
      <c r="J95" s="42"/>
    </row>
    <row r="96" spans="2:10">
      <c r="B96" s="5" t="s">
        <v>20</v>
      </c>
      <c r="C96" s="21">
        <v>518</v>
      </c>
      <c r="D96" s="34">
        <v>176</v>
      </c>
      <c r="E96" s="31">
        <v>336</v>
      </c>
      <c r="F96" s="31">
        <v>6</v>
      </c>
      <c r="G96" s="35">
        <v>33.976833976833973</v>
      </c>
      <c r="H96" s="35">
        <v>64.86486486486487</v>
      </c>
      <c r="I96" s="35">
        <v>1.1583011583011582</v>
      </c>
      <c r="J96" s="42"/>
    </row>
    <row r="97" spans="2:10">
      <c r="B97" s="6" t="s">
        <v>18</v>
      </c>
      <c r="C97" s="21">
        <v>515</v>
      </c>
      <c r="D97" s="22">
        <v>124</v>
      </c>
      <c r="E97" s="23">
        <v>391</v>
      </c>
      <c r="F97" s="23" t="s">
        <v>40</v>
      </c>
      <c r="G97" s="35">
        <v>24.077669902912621</v>
      </c>
      <c r="H97" s="35">
        <v>75.922330097087382</v>
      </c>
      <c r="I97" s="35" t="s">
        <v>40</v>
      </c>
      <c r="J97" s="42"/>
    </row>
    <row r="98" spans="2:10">
      <c r="B98" s="6" t="s">
        <v>19</v>
      </c>
      <c r="C98" s="21">
        <v>534</v>
      </c>
      <c r="D98" s="22">
        <v>77</v>
      </c>
      <c r="E98" s="23">
        <v>451</v>
      </c>
      <c r="F98" s="23">
        <v>6</v>
      </c>
      <c r="G98" s="35">
        <v>14.419475655430711</v>
      </c>
      <c r="H98" s="35">
        <v>84.456928838951313</v>
      </c>
      <c r="I98" s="35">
        <v>1.1235955056179776</v>
      </c>
      <c r="J98" s="42"/>
    </row>
    <row r="99" spans="2:10">
      <c r="B99" s="6" t="s">
        <v>25</v>
      </c>
      <c r="C99" s="21">
        <v>13860</v>
      </c>
      <c r="D99" s="30">
        <v>947</v>
      </c>
      <c r="E99" s="31">
        <v>12312</v>
      </c>
      <c r="F99" s="31">
        <v>601</v>
      </c>
      <c r="G99" s="35">
        <v>6.8326118326118328</v>
      </c>
      <c r="H99" s="35">
        <v>88.831168831168824</v>
      </c>
      <c r="I99" s="35">
        <v>4.3362193362193358</v>
      </c>
      <c r="J99" s="42"/>
    </row>
    <row r="100" spans="2:10">
      <c r="B100" s="7" t="s">
        <v>17</v>
      </c>
      <c r="C100" s="24">
        <v>15427</v>
      </c>
      <c r="D100" s="27">
        <v>1324</v>
      </c>
      <c r="E100" s="21">
        <v>13490</v>
      </c>
      <c r="F100" s="21">
        <v>613</v>
      </c>
      <c r="G100" s="35">
        <v>8.5823556102936411</v>
      </c>
      <c r="H100" s="35">
        <v>87.444091527840797</v>
      </c>
      <c r="I100" s="35">
        <v>3.9735528618655604</v>
      </c>
      <c r="J100" s="42"/>
    </row>
    <row r="101" spans="2:10">
      <c r="B101" s="77" t="s">
        <v>14</v>
      </c>
      <c r="C101" s="78"/>
      <c r="D101" s="78"/>
      <c r="E101" s="78"/>
      <c r="F101" s="78"/>
      <c r="G101" s="78"/>
      <c r="H101" s="78"/>
      <c r="I101" s="79"/>
      <c r="J101" s="42"/>
    </row>
    <row r="102" spans="2:10">
      <c r="B102" s="5" t="s">
        <v>20</v>
      </c>
      <c r="C102" s="21">
        <v>5739</v>
      </c>
      <c r="D102" s="21">
        <v>2215</v>
      </c>
      <c r="E102" s="21">
        <v>3341</v>
      </c>
      <c r="F102" s="21">
        <v>183</v>
      </c>
      <c r="G102" s="35">
        <v>38.595574141836558</v>
      </c>
      <c r="H102" s="35">
        <v>58.215717023871747</v>
      </c>
      <c r="I102" s="35">
        <v>3.1887088342916883</v>
      </c>
      <c r="J102" s="42"/>
    </row>
    <row r="103" spans="2:10">
      <c r="B103" s="6" t="s">
        <v>18</v>
      </c>
      <c r="C103" s="21">
        <v>2750</v>
      </c>
      <c r="D103" s="21">
        <v>737</v>
      </c>
      <c r="E103" s="21">
        <v>1973</v>
      </c>
      <c r="F103" s="21">
        <v>40</v>
      </c>
      <c r="G103" s="35">
        <v>26.8</v>
      </c>
      <c r="H103" s="35">
        <v>71.74545454545455</v>
      </c>
      <c r="I103" s="35">
        <v>1.4545454545454546</v>
      </c>
      <c r="J103" s="42"/>
    </row>
    <row r="104" spans="2:10">
      <c r="B104" s="6" t="s">
        <v>19</v>
      </c>
      <c r="C104" s="21">
        <v>4202</v>
      </c>
      <c r="D104" s="21">
        <v>606</v>
      </c>
      <c r="E104" s="21">
        <v>3544</v>
      </c>
      <c r="F104" s="21">
        <v>52</v>
      </c>
      <c r="G104" s="35">
        <v>14.421703950499762</v>
      </c>
      <c r="H104" s="35">
        <v>84.3407900999524</v>
      </c>
      <c r="I104" s="35">
        <v>1.2375059495478342</v>
      </c>
      <c r="J104" s="42"/>
    </row>
    <row r="105" spans="2:10">
      <c r="B105" s="6" t="s">
        <v>25</v>
      </c>
      <c r="C105" s="21">
        <v>124983</v>
      </c>
      <c r="D105" s="21">
        <v>5459</v>
      </c>
      <c r="E105" s="21">
        <v>103956</v>
      </c>
      <c r="F105" s="21">
        <v>15568</v>
      </c>
      <c r="G105" s="35">
        <v>4.367794019986718</v>
      </c>
      <c r="H105" s="35">
        <v>83.176111951225366</v>
      </c>
      <c r="I105" s="35">
        <v>12.456094028787914</v>
      </c>
      <c r="J105" s="42"/>
    </row>
    <row r="106" spans="2:10">
      <c r="B106" s="7" t="s">
        <v>17</v>
      </c>
      <c r="C106" s="21">
        <v>137674</v>
      </c>
      <c r="D106" s="21">
        <v>9017</v>
      </c>
      <c r="E106" s="21">
        <v>112814</v>
      </c>
      <c r="F106" s="21">
        <v>15843</v>
      </c>
      <c r="G106" s="35">
        <v>6.549530049246771</v>
      </c>
      <c r="H106" s="35">
        <v>81.942850501910314</v>
      </c>
      <c r="I106" s="35">
        <v>11.507619448842918</v>
      </c>
      <c r="J106" s="42"/>
    </row>
    <row r="107" spans="2:10">
      <c r="B107" s="77" t="s">
        <v>32</v>
      </c>
      <c r="C107" s="78"/>
      <c r="D107" s="78"/>
      <c r="E107" s="78"/>
      <c r="F107" s="78"/>
      <c r="G107" s="78"/>
      <c r="H107" s="78"/>
      <c r="I107" s="79"/>
      <c r="J107" s="42"/>
    </row>
    <row r="108" spans="2:10">
      <c r="B108" s="5" t="s">
        <v>20</v>
      </c>
      <c r="C108" s="21">
        <v>19622</v>
      </c>
      <c r="D108" s="21">
        <v>4452</v>
      </c>
      <c r="E108" s="21">
        <v>14614</v>
      </c>
      <c r="F108" s="21">
        <v>556</v>
      </c>
      <c r="G108" s="35">
        <v>22.688818672918153</v>
      </c>
      <c r="H108" s="35">
        <v>74.477627153195385</v>
      </c>
      <c r="I108" s="35">
        <v>2.833554173886454</v>
      </c>
      <c r="J108" s="42"/>
    </row>
    <row r="109" spans="2:10">
      <c r="B109" s="6" t="s">
        <v>18</v>
      </c>
      <c r="C109" s="21">
        <v>8136</v>
      </c>
      <c r="D109" s="21">
        <v>1166</v>
      </c>
      <c r="E109" s="21">
        <v>6852</v>
      </c>
      <c r="F109" s="21">
        <v>118</v>
      </c>
      <c r="G109" s="35">
        <v>14.331366764995085</v>
      </c>
      <c r="H109" s="35">
        <v>84.218289085545734</v>
      </c>
      <c r="I109" s="35">
        <v>1.4503441494591938</v>
      </c>
      <c r="J109" s="42"/>
    </row>
    <row r="110" spans="2:10">
      <c r="B110" s="6" t="s">
        <v>19</v>
      </c>
      <c r="C110" s="21">
        <v>17867</v>
      </c>
      <c r="D110" s="21">
        <v>1702</v>
      </c>
      <c r="E110" s="21">
        <v>15895</v>
      </c>
      <c r="F110" s="21">
        <v>270</v>
      </c>
      <c r="G110" s="35">
        <v>9.525941680192533</v>
      </c>
      <c r="H110" s="35">
        <v>88.962892483349194</v>
      </c>
      <c r="I110" s="35">
        <v>1.5111658364582752</v>
      </c>
      <c r="J110" s="42"/>
    </row>
    <row r="111" spans="2:10">
      <c r="B111" s="6" t="s">
        <v>25</v>
      </c>
      <c r="C111" s="21">
        <v>463646</v>
      </c>
      <c r="D111" s="21">
        <v>20403</v>
      </c>
      <c r="E111" s="21">
        <v>296460</v>
      </c>
      <c r="F111" s="21">
        <v>146783</v>
      </c>
      <c r="G111" s="35">
        <v>4.4005555962954492</v>
      </c>
      <c r="H111" s="35">
        <v>63.941023970874333</v>
      </c>
      <c r="I111" s="35">
        <v>31.658420432830219</v>
      </c>
      <c r="J111" s="42"/>
    </row>
    <row r="112" spans="2:10">
      <c r="B112" s="7" t="s">
        <v>17</v>
      </c>
      <c r="C112" s="21">
        <v>509271</v>
      </c>
      <c r="D112" s="21">
        <v>27723</v>
      </c>
      <c r="E112" s="21">
        <v>333821</v>
      </c>
      <c r="F112" s="21">
        <v>147727</v>
      </c>
      <c r="G112" s="35">
        <v>5.4436635897194225</v>
      </c>
      <c r="H112" s="35">
        <v>65.548794256888769</v>
      </c>
      <c r="I112" s="35">
        <v>29.007542153391807</v>
      </c>
      <c r="J112" s="42"/>
    </row>
    <row r="113" spans="2:10">
      <c r="B113" s="80" t="s">
        <v>33</v>
      </c>
      <c r="C113" s="81"/>
      <c r="D113" s="81"/>
      <c r="E113" s="81"/>
      <c r="F113" s="81"/>
      <c r="G113" s="81"/>
      <c r="H113" s="81"/>
      <c r="I113" s="82"/>
      <c r="J113" s="42"/>
    </row>
    <row r="114" spans="2:10">
      <c r="B114" s="5" t="s">
        <v>20</v>
      </c>
      <c r="C114" s="21">
        <v>25361</v>
      </c>
      <c r="D114" s="21">
        <v>6667</v>
      </c>
      <c r="E114" s="21">
        <v>17955</v>
      </c>
      <c r="F114" s="21">
        <v>739</v>
      </c>
      <c r="G114" s="35">
        <v>26.288395567998109</v>
      </c>
      <c r="H114" s="35">
        <v>70.797681479436932</v>
      </c>
      <c r="I114" s="35">
        <v>2.9139229525649619</v>
      </c>
      <c r="J114" s="42"/>
    </row>
    <row r="115" spans="2:10">
      <c r="B115" s="6" t="s">
        <v>18</v>
      </c>
      <c r="C115" s="21">
        <v>10886</v>
      </c>
      <c r="D115" s="21">
        <v>1903</v>
      </c>
      <c r="E115" s="21">
        <v>8825</v>
      </c>
      <c r="F115" s="21">
        <v>158</v>
      </c>
      <c r="G115" s="35">
        <v>17.481168473268418</v>
      </c>
      <c r="H115" s="35">
        <v>81.067426051809662</v>
      </c>
      <c r="I115" s="35">
        <v>1.4514054749219181</v>
      </c>
      <c r="J115" s="42"/>
    </row>
    <row r="116" spans="2:10">
      <c r="B116" s="6" t="s">
        <v>19</v>
      </c>
      <c r="C116" s="21">
        <v>22069</v>
      </c>
      <c r="D116" s="21">
        <v>2308</v>
      </c>
      <c r="E116" s="21">
        <v>19439</v>
      </c>
      <c r="F116" s="21">
        <v>322</v>
      </c>
      <c r="G116" s="35">
        <v>10.458108659205219</v>
      </c>
      <c r="H116" s="35">
        <v>88.082831120576373</v>
      </c>
      <c r="I116" s="35">
        <v>1.459060220218406</v>
      </c>
      <c r="J116" s="42"/>
    </row>
    <row r="117" spans="2:10">
      <c r="B117" s="6" t="s">
        <v>25</v>
      </c>
      <c r="C117" s="21">
        <v>588629</v>
      </c>
      <c r="D117" s="21">
        <v>25862</v>
      </c>
      <c r="E117" s="21">
        <v>400416</v>
      </c>
      <c r="F117" s="21">
        <v>162351</v>
      </c>
      <c r="G117" s="35">
        <v>4.3935993639457109</v>
      </c>
      <c r="H117" s="35">
        <v>68.025190739837825</v>
      </c>
      <c r="I117" s="35">
        <v>27.581209896216464</v>
      </c>
      <c r="J117" s="42"/>
    </row>
    <row r="118" spans="2:10">
      <c r="B118" s="7" t="s">
        <v>17</v>
      </c>
      <c r="C118" s="24">
        <v>646945</v>
      </c>
      <c r="D118" s="24">
        <v>36740</v>
      </c>
      <c r="E118" s="24">
        <v>446635</v>
      </c>
      <c r="F118" s="24">
        <v>163570</v>
      </c>
      <c r="G118" s="36">
        <v>5.6789989875491731</v>
      </c>
      <c r="H118" s="36">
        <v>69.037553424170525</v>
      </c>
      <c r="I118" s="36">
        <v>25.2834475882803</v>
      </c>
      <c r="J118" s="42"/>
    </row>
    <row r="119" spans="2:10">
      <c r="B119" s="83" t="s">
        <v>36</v>
      </c>
      <c r="C119" s="83"/>
      <c r="D119" s="83"/>
      <c r="E119" s="83"/>
      <c r="F119" s="83"/>
      <c r="G119" s="83"/>
      <c r="H119" s="83"/>
      <c r="I119" s="83"/>
    </row>
    <row r="120" spans="2:10">
      <c r="B120" s="102" t="s">
        <v>28</v>
      </c>
      <c r="C120" s="102"/>
      <c r="D120" s="102"/>
      <c r="E120" s="102"/>
      <c r="F120" s="102"/>
      <c r="G120" s="102"/>
      <c r="H120" s="102"/>
      <c r="I120" s="102"/>
    </row>
    <row r="121" spans="2:10">
      <c r="B121" s="102" t="s">
        <v>42</v>
      </c>
      <c r="C121" s="102"/>
      <c r="D121" s="102"/>
      <c r="E121" s="102"/>
      <c r="F121" s="102"/>
      <c r="G121" s="102"/>
      <c r="H121" s="102"/>
      <c r="I121" s="102"/>
    </row>
    <row r="122" spans="2:10">
      <c r="B122" s="102" t="s">
        <v>43</v>
      </c>
      <c r="C122" s="102"/>
      <c r="D122" s="102"/>
      <c r="E122" s="102"/>
      <c r="F122" s="102"/>
      <c r="G122" s="102"/>
      <c r="H122" s="102"/>
      <c r="I122" s="102"/>
    </row>
    <row r="123" spans="2:10" ht="31.5" customHeight="1">
      <c r="B123" s="102" t="s">
        <v>44</v>
      </c>
      <c r="C123" s="102"/>
      <c r="D123" s="102"/>
      <c r="E123" s="102"/>
      <c r="F123" s="102"/>
      <c r="G123" s="102"/>
      <c r="H123" s="102"/>
      <c r="I123" s="102"/>
    </row>
    <row r="124" spans="2:10">
      <c r="B124" s="43"/>
      <c r="C124" s="43"/>
      <c r="D124" s="43"/>
      <c r="E124" s="43"/>
      <c r="F124" s="43"/>
      <c r="G124" s="43"/>
      <c r="H124" s="43"/>
      <c r="I124" s="43"/>
    </row>
    <row r="125" spans="2:10">
      <c r="B125" s="3"/>
      <c r="C125" s="4"/>
      <c r="D125" s="4"/>
      <c r="E125" s="4"/>
      <c r="F125" s="4"/>
      <c r="G125" s="3"/>
      <c r="H125" s="3"/>
      <c r="I125" s="3"/>
    </row>
  </sheetData>
  <mergeCells count="28">
    <mergeCell ref="G4:I4"/>
    <mergeCell ref="B5:I5"/>
    <mergeCell ref="B122:I122"/>
    <mergeCell ref="B123:I123"/>
    <mergeCell ref="B89:I89"/>
    <mergeCell ref="B95:I95"/>
    <mergeCell ref="B101:I101"/>
    <mergeCell ref="B107:I107"/>
    <mergeCell ref="B113:I113"/>
    <mergeCell ref="B121:I121"/>
    <mergeCell ref="B119:I119"/>
    <mergeCell ref="B120:I120"/>
    <mergeCell ref="B2:I2"/>
    <mergeCell ref="B83:I83"/>
    <mergeCell ref="B17:I17"/>
    <mergeCell ref="B23:I23"/>
    <mergeCell ref="B29:I29"/>
    <mergeCell ref="B35:I35"/>
    <mergeCell ref="B41:I41"/>
    <mergeCell ref="B47:I47"/>
    <mergeCell ref="B53:I53"/>
    <mergeCell ref="B59:I59"/>
    <mergeCell ref="B65:I65"/>
    <mergeCell ref="B71:I71"/>
    <mergeCell ref="B77:I77"/>
    <mergeCell ref="B11:I11"/>
    <mergeCell ref="B3:B4"/>
    <mergeCell ref="C4:F4"/>
  </mergeCells>
  <pageMargins left="0.7" right="0.7" top="0.78740157499999996" bottom="0.78740157499999996"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BA563-9060-934D-8221-0394266D0CE3}">
  <dimension ref="B2:N112"/>
  <sheetViews>
    <sheetView workbookViewId="0">
      <selection activeCell="B2" sqref="B2:I2"/>
    </sheetView>
  </sheetViews>
  <sheetFormatPr baseColWidth="10" defaultColWidth="10.5" defaultRowHeight="15.75"/>
  <cols>
    <col min="2" max="2" width="22.5" customWidth="1"/>
    <col min="3" max="3" width="24.5" customWidth="1"/>
    <col min="4" max="13" width="22.5" customWidth="1"/>
    <col min="14" max="17" width="14.5" customWidth="1"/>
  </cols>
  <sheetData>
    <row r="2" spans="2:14" ht="18.75">
      <c r="B2" s="85" t="s">
        <v>70</v>
      </c>
      <c r="C2" s="85"/>
      <c r="D2" s="85"/>
      <c r="E2" s="85"/>
      <c r="F2" s="85"/>
      <c r="G2" s="85"/>
      <c r="H2" s="85"/>
      <c r="I2" s="85"/>
      <c r="J2" s="41"/>
      <c r="K2" s="41"/>
      <c r="L2" s="41"/>
      <c r="M2" s="41"/>
      <c r="N2" s="1"/>
    </row>
    <row r="3" spans="2:14" ht="30">
      <c r="B3" s="86" t="s">
        <v>21</v>
      </c>
      <c r="C3" s="8" t="s">
        <v>16</v>
      </c>
      <c r="D3" s="9" t="s">
        <v>22</v>
      </c>
      <c r="E3" s="10" t="s">
        <v>23</v>
      </c>
      <c r="F3" s="9" t="s">
        <v>24</v>
      </c>
      <c r="G3" s="9" t="s">
        <v>22</v>
      </c>
      <c r="H3" s="10" t="s">
        <v>23</v>
      </c>
      <c r="I3" s="9" t="s">
        <v>24</v>
      </c>
      <c r="J3" s="2"/>
      <c r="K3" s="2"/>
      <c r="L3" s="2"/>
      <c r="M3" s="2"/>
    </row>
    <row r="4" spans="2:14">
      <c r="B4" s="87"/>
      <c r="C4" s="88" t="s">
        <v>0</v>
      </c>
      <c r="D4" s="89"/>
      <c r="E4" s="89"/>
      <c r="F4" s="90"/>
      <c r="G4" s="91" t="s">
        <v>15</v>
      </c>
      <c r="H4" s="91"/>
      <c r="I4" s="92"/>
      <c r="J4" s="2"/>
      <c r="K4" s="2"/>
      <c r="L4" s="2"/>
      <c r="M4" s="2"/>
    </row>
    <row r="5" spans="2:14">
      <c r="B5" s="93" t="s">
        <v>1</v>
      </c>
      <c r="C5" s="94"/>
      <c r="D5" s="94"/>
      <c r="E5" s="94"/>
      <c r="F5" s="94"/>
      <c r="G5" s="94"/>
      <c r="H5" s="94"/>
      <c r="I5" s="95"/>
      <c r="J5" s="2"/>
      <c r="K5" s="2"/>
      <c r="L5" s="2"/>
      <c r="M5" s="2"/>
    </row>
    <row r="6" spans="2:14">
      <c r="B6" s="5" t="s">
        <v>20</v>
      </c>
      <c r="C6" s="11">
        <v>2262</v>
      </c>
      <c r="D6" s="12">
        <v>463</v>
      </c>
      <c r="E6" s="13">
        <v>1720</v>
      </c>
      <c r="F6" s="13">
        <v>79</v>
      </c>
      <c r="G6" s="39">
        <f>D6/$C6*100</f>
        <v>20.468611847922194</v>
      </c>
      <c r="H6" s="40">
        <f>E6/$C6*100</f>
        <v>76.038903625110521</v>
      </c>
      <c r="I6" s="40">
        <f>F6/$C6*100</f>
        <v>3.4924845269672855</v>
      </c>
      <c r="J6" s="42"/>
      <c r="K6" s="2"/>
      <c r="L6" s="2"/>
      <c r="M6" s="2"/>
    </row>
    <row r="7" spans="2:14">
      <c r="B7" s="6" t="s">
        <v>62</v>
      </c>
      <c r="C7" s="14">
        <v>6096</v>
      </c>
      <c r="D7" s="15">
        <v>633</v>
      </c>
      <c r="E7" s="16">
        <v>5356</v>
      </c>
      <c r="F7" s="16">
        <v>107</v>
      </c>
      <c r="G7" s="35">
        <f t="shared" ref="G7:I9" si="0">D7/$C7*100</f>
        <v>10.383858267716535</v>
      </c>
      <c r="H7" s="35">
        <f t="shared" si="0"/>
        <v>87.860892388451433</v>
      </c>
      <c r="I7" s="35">
        <f t="shared" si="0"/>
        <v>1.7552493438320209</v>
      </c>
      <c r="J7" s="42"/>
      <c r="K7" s="2"/>
      <c r="L7" s="2"/>
      <c r="M7" s="2"/>
    </row>
    <row r="8" spans="2:14">
      <c r="B8" s="6" t="s">
        <v>25</v>
      </c>
      <c r="C8" s="14">
        <v>84351</v>
      </c>
      <c r="D8" s="15">
        <v>3345</v>
      </c>
      <c r="E8" s="16">
        <v>56137</v>
      </c>
      <c r="F8" s="16">
        <v>24869</v>
      </c>
      <c r="G8" s="35">
        <f t="shared" si="0"/>
        <v>3.965572429491055</v>
      </c>
      <c r="H8" s="35">
        <f t="shared" si="0"/>
        <v>66.551670993823436</v>
      </c>
      <c r="I8" s="35">
        <f t="shared" si="0"/>
        <v>29.482756576685514</v>
      </c>
      <c r="J8" s="42"/>
    </row>
    <row r="9" spans="2:14">
      <c r="B9" s="7" t="s">
        <v>17</v>
      </c>
      <c r="C9" s="17">
        <v>92709</v>
      </c>
      <c r="D9" s="18">
        <v>4441</v>
      </c>
      <c r="E9" s="17">
        <v>63213</v>
      </c>
      <c r="F9" s="17">
        <v>25055</v>
      </c>
      <c r="G9" s="36">
        <f t="shared" si="0"/>
        <v>4.7902576880346031</v>
      </c>
      <c r="H9" s="36">
        <f t="shared" si="0"/>
        <v>68.184318674562334</v>
      </c>
      <c r="I9" s="36">
        <f t="shared" si="0"/>
        <v>27.025423637403058</v>
      </c>
      <c r="J9" s="42"/>
    </row>
    <row r="10" spans="2:14">
      <c r="B10" s="96" t="s">
        <v>2</v>
      </c>
      <c r="C10" s="97"/>
      <c r="D10" s="97"/>
      <c r="E10" s="97"/>
      <c r="F10" s="97"/>
      <c r="G10" s="97"/>
      <c r="H10" s="97"/>
      <c r="I10" s="98"/>
      <c r="J10" s="42"/>
    </row>
    <row r="11" spans="2:14">
      <c r="B11" s="5" t="s">
        <v>20</v>
      </c>
      <c r="C11" s="19">
        <v>1692</v>
      </c>
      <c r="D11" s="26">
        <v>349</v>
      </c>
      <c r="E11" s="20">
        <v>1292</v>
      </c>
      <c r="F11" s="20">
        <v>51</v>
      </c>
      <c r="G11" s="39">
        <f t="shared" ref="G11:I14" si="1">D11/$C11*100</f>
        <v>20.626477541371159</v>
      </c>
      <c r="H11" s="40">
        <f t="shared" si="1"/>
        <v>76.359338061465721</v>
      </c>
      <c r="I11" s="40">
        <f t="shared" si="1"/>
        <v>3.0141843971631204</v>
      </c>
      <c r="J11" s="42"/>
    </row>
    <row r="12" spans="2:14">
      <c r="B12" s="6" t="s">
        <v>62</v>
      </c>
      <c r="C12" s="21">
        <v>7188</v>
      </c>
      <c r="D12" s="22">
        <v>579</v>
      </c>
      <c r="E12" s="23">
        <v>6546</v>
      </c>
      <c r="F12" s="23">
        <v>63</v>
      </c>
      <c r="G12" s="35">
        <f t="shared" si="1"/>
        <v>8.0550918196994985</v>
      </c>
      <c r="H12" s="35">
        <f t="shared" si="1"/>
        <v>91.068447412353919</v>
      </c>
      <c r="I12" s="35">
        <f t="shared" si="1"/>
        <v>0.87646076794657757</v>
      </c>
      <c r="J12" s="42"/>
    </row>
    <row r="13" spans="2:14">
      <c r="B13" s="6" t="s">
        <v>25</v>
      </c>
      <c r="C13" s="21">
        <v>85438</v>
      </c>
      <c r="D13" s="22">
        <v>3084</v>
      </c>
      <c r="E13" s="23">
        <v>38271</v>
      </c>
      <c r="F13" s="23">
        <v>44083</v>
      </c>
      <c r="G13" s="35">
        <f t="shared" si="1"/>
        <v>3.6096350570003981</v>
      </c>
      <c r="H13" s="35">
        <f t="shared" si="1"/>
        <v>44.793885624663496</v>
      </c>
      <c r="I13" s="35">
        <f t="shared" si="1"/>
        <v>51.596479318336108</v>
      </c>
      <c r="J13" s="42"/>
    </row>
    <row r="14" spans="2:14">
      <c r="B14" s="7" t="s">
        <v>17</v>
      </c>
      <c r="C14" s="24">
        <v>94318</v>
      </c>
      <c r="D14" s="27">
        <v>4012</v>
      </c>
      <c r="E14" s="21">
        <v>46109</v>
      </c>
      <c r="F14" s="21">
        <v>44197</v>
      </c>
      <c r="G14" s="35">
        <f t="shared" si="1"/>
        <v>4.2536949468818257</v>
      </c>
      <c r="H14" s="35">
        <f t="shared" si="1"/>
        <v>48.886744841917768</v>
      </c>
      <c r="I14" s="35">
        <f t="shared" si="1"/>
        <v>46.85956021120041</v>
      </c>
      <c r="J14" s="42"/>
    </row>
    <row r="15" spans="2:14">
      <c r="B15" s="84" t="s">
        <v>3</v>
      </c>
      <c r="C15" s="84"/>
      <c r="D15" s="84"/>
      <c r="E15" s="84"/>
      <c r="F15" s="84"/>
      <c r="G15" s="84"/>
      <c r="H15" s="84"/>
      <c r="I15" s="84"/>
      <c r="J15" s="42"/>
    </row>
    <row r="16" spans="2:14">
      <c r="B16" s="5" t="s">
        <v>20</v>
      </c>
      <c r="C16" s="19">
        <v>1431</v>
      </c>
      <c r="D16" s="22">
        <v>308</v>
      </c>
      <c r="E16" s="23">
        <v>1052</v>
      </c>
      <c r="F16" s="23">
        <v>71</v>
      </c>
      <c r="G16" s="35">
        <f t="shared" ref="G16:I19" si="2">D16/$C16*100</f>
        <v>21.523410202655484</v>
      </c>
      <c r="H16" s="35">
        <f t="shared" si="2"/>
        <v>73.515024458420683</v>
      </c>
      <c r="I16" s="35">
        <f t="shared" si="2"/>
        <v>4.9615653389238297</v>
      </c>
      <c r="J16" s="42"/>
    </row>
    <row r="17" spans="2:10">
      <c r="B17" s="6" t="s">
        <v>63</v>
      </c>
      <c r="C17" s="21">
        <v>1026</v>
      </c>
      <c r="D17" s="22">
        <v>162</v>
      </c>
      <c r="E17" s="23">
        <v>841</v>
      </c>
      <c r="F17" s="23">
        <v>23</v>
      </c>
      <c r="G17" s="35">
        <f t="shared" si="2"/>
        <v>15.789473684210526</v>
      </c>
      <c r="H17" s="35">
        <f t="shared" si="2"/>
        <v>81.968810916179336</v>
      </c>
      <c r="I17" s="35">
        <f t="shared" si="2"/>
        <v>2.2417153996101362</v>
      </c>
      <c r="J17" s="42"/>
    </row>
    <row r="18" spans="2:10">
      <c r="B18" s="6" t="s">
        <v>25</v>
      </c>
      <c r="C18" s="21">
        <v>30101</v>
      </c>
      <c r="D18" s="22">
        <v>1388</v>
      </c>
      <c r="E18" s="23">
        <v>21280</v>
      </c>
      <c r="F18" s="23">
        <v>7433</v>
      </c>
      <c r="G18" s="35">
        <f t="shared" si="2"/>
        <v>4.6111424869605662</v>
      </c>
      <c r="H18" s="35">
        <f t="shared" si="2"/>
        <v>70.695325736686485</v>
      </c>
      <c r="I18" s="35">
        <f t="shared" si="2"/>
        <v>24.693531776352945</v>
      </c>
      <c r="J18" s="42"/>
    </row>
    <row r="19" spans="2:10">
      <c r="B19" s="7" t="s">
        <v>17</v>
      </c>
      <c r="C19" s="24">
        <v>32558</v>
      </c>
      <c r="D19" s="27">
        <v>1858</v>
      </c>
      <c r="E19" s="21">
        <v>23173</v>
      </c>
      <c r="F19" s="21">
        <v>7527</v>
      </c>
      <c r="G19" s="35">
        <f t="shared" si="2"/>
        <v>5.7067387431660421</v>
      </c>
      <c r="H19" s="35">
        <f t="shared" si="2"/>
        <v>71.174519319368514</v>
      </c>
      <c r="I19" s="35">
        <f t="shared" si="2"/>
        <v>23.118741937465444</v>
      </c>
      <c r="J19" s="42"/>
    </row>
    <row r="20" spans="2:10">
      <c r="B20" s="84" t="s">
        <v>4</v>
      </c>
      <c r="C20" s="84"/>
      <c r="D20" s="84"/>
      <c r="E20" s="84"/>
      <c r="F20" s="84"/>
      <c r="G20" s="84"/>
      <c r="H20" s="84"/>
      <c r="I20" s="84"/>
      <c r="J20" s="42"/>
    </row>
    <row r="21" spans="2:10">
      <c r="B21" s="5" t="s">
        <v>20</v>
      </c>
      <c r="C21" s="19">
        <v>543</v>
      </c>
      <c r="D21" s="22">
        <v>69</v>
      </c>
      <c r="E21" s="23">
        <v>458</v>
      </c>
      <c r="F21" s="23">
        <v>16</v>
      </c>
      <c r="G21" s="35">
        <f>D21/$C21*100</f>
        <v>12.707182320441991</v>
      </c>
      <c r="H21" s="35">
        <f t="shared" ref="H21:I24" si="3">E21/$C21*100</f>
        <v>84.346224677716393</v>
      </c>
      <c r="I21" s="35">
        <f t="shared" si="3"/>
        <v>2.9465930018416207</v>
      </c>
      <c r="J21" s="42"/>
    </row>
    <row r="22" spans="2:10">
      <c r="B22" s="6" t="s">
        <v>62</v>
      </c>
      <c r="C22" s="21">
        <v>1041</v>
      </c>
      <c r="D22" s="22">
        <v>91</v>
      </c>
      <c r="E22" s="23">
        <v>939</v>
      </c>
      <c r="F22" s="23">
        <v>11</v>
      </c>
      <c r="G22" s="35">
        <f t="shared" ref="G22:G24" si="4">D22/$C22*100</f>
        <v>8.7415946205571569</v>
      </c>
      <c r="H22" s="35">
        <f t="shared" si="3"/>
        <v>90.201729106628235</v>
      </c>
      <c r="I22" s="35">
        <f t="shared" si="3"/>
        <v>1.0566762728146013</v>
      </c>
      <c r="J22" s="42"/>
    </row>
    <row r="23" spans="2:10">
      <c r="B23" s="6" t="s">
        <v>25</v>
      </c>
      <c r="C23" s="21">
        <v>16876</v>
      </c>
      <c r="D23" s="22">
        <v>358</v>
      </c>
      <c r="E23" s="23">
        <v>14853</v>
      </c>
      <c r="F23" s="23">
        <v>1665</v>
      </c>
      <c r="G23" s="35">
        <f t="shared" si="4"/>
        <v>2.1213557715098363</v>
      </c>
      <c r="H23" s="35">
        <f t="shared" si="3"/>
        <v>88.012562218535194</v>
      </c>
      <c r="I23" s="35">
        <f t="shared" si="3"/>
        <v>9.8660820099549653</v>
      </c>
      <c r="J23" s="42"/>
    </row>
    <row r="24" spans="2:10">
      <c r="B24" s="7" t="s">
        <v>17</v>
      </c>
      <c r="C24" s="24">
        <v>18460</v>
      </c>
      <c r="D24" s="27">
        <v>518</v>
      </c>
      <c r="E24" s="21">
        <v>16250</v>
      </c>
      <c r="F24" s="21">
        <v>1692</v>
      </c>
      <c r="G24" s="35">
        <f t="shared" si="4"/>
        <v>2.8060671722643553</v>
      </c>
      <c r="H24" s="35">
        <f t="shared" si="3"/>
        <v>88.028169014084511</v>
      </c>
      <c r="I24" s="35">
        <f t="shared" si="3"/>
        <v>9.1657638136511377</v>
      </c>
      <c r="J24" s="42"/>
    </row>
    <row r="25" spans="2:10">
      <c r="B25" s="84" t="s">
        <v>47</v>
      </c>
      <c r="C25" s="84"/>
      <c r="D25" s="84"/>
      <c r="E25" s="84"/>
      <c r="F25" s="84"/>
      <c r="G25" s="84"/>
      <c r="H25" s="84"/>
      <c r="I25" s="84"/>
      <c r="J25" s="42"/>
    </row>
    <row r="26" spans="2:10">
      <c r="B26" s="5" t="s">
        <v>20</v>
      </c>
      <c r="C26" s="19">
        <v>306</v>
      </c>
      <c r="D26" s="22" t="s">
        <v>40</v>
      </c>
      <c r="E26" s="23" t="s">
        <v>40</v>
      </c>
      <c r="F26" s="23" t="s">
        <v>40</v>
      </c>
      <c r="G26" s="38" t="s">
        <v>40</v>
      </c>
      <c r="H26" s="38" t="s">
        <v>40</v>
      </c>
      <c r="I26" s="38" t="s">
        <v>40</v>
      </c>
      <c r="J26" s="42"/>
    </row>
    <row r="27" spans="2:10">
      <c r="B27" s="6" t="s">
        <v>63</v>
      </c>
      <c r="C27" s="21">
        <v>145</v>
      </c>
      <c r="D27" s="27" t="s">
        <v>40</v>
      </c>
      <c r="E27" s="21" t="s">
        <v>40</v>
      </c>
      <c r="F27" s="21" t="s">
        <v>40</v>
      </c>
      <c r="G27" s="38" t="s">
        <v>40</v>
      </c>
      <c r="H27" s="38" t="s">
        <v>40</v>
      </c>
      <c r="I27" s="38" t="s">
        <v>40</v>
      </c>
      <c r="J27" s="42"/>
    </row>
    <row r="28" spans="2:10">
      <c r="B28" s="6" t="s">
        <v>25</v>
      </c>
      <c r="C28" s="21">
        <v>4969</v>
      </c>
      <c r="D28" s="22">
        <v>217</v>
      </c>
      <c r="E28" s="23">
        <v>3438</v>
      </c>
      <c r="F28" s="23">
        <v>1314</v>
      </c>
      <c r="G28" s="35">
        <f t="shared" ref="G28:G29" si="5">D28/C28*100</f>
        <v>4.3670758703964578</v>
      </c>
      <c r="H28" s="38">
        <f t="shared" ref="H28:H29" si="6">E28/C28*100</f>
        <v>69.188971624069225</v>
      </c>
      <c r="I28" s="38">
        <f t="shared" ref="I28:I29" si="7">F28/C28*100</f>
        <v>26.443952505534313</v>
      </c>
      <c r="J28" s="42"/>
    </row>
    <row r="29" spans="2:10">
      <c r="B29" s="7" t="s">
        <v>17</v>
      </c>
      <c r="C29" s="21">
        <v>5420</v>
      </c>
      <c r="D29" s="21">
        <v>379</v>
      </c>
      <c r="E29" s="21">
        <v>3706</v>
      </c>
      <c r="F29" s="21">
        <v>1335</v>
      </c>
      <c r="G29" s="35">
        <f t="shared" si="5"/>
        <v>6.9926199261992616</v>
      </c>
      <c r="H29" s="38">
        <f t="shared" si="6"/>
        <v>68.376383763837637</v>
      </c>
      <c r="I29" s="38">
        <f t="shared" si="7"/>
        <v>24.630996309963098</v>
      </c>
      <c r="J29" s="42"/>
    </row>
    <row r="30" spans="2:10">
      <c r="B30" s="84" t="s">
        <v>5</v>
      </c>
      <c r="C30" s="84"/>
      <c r="D30" s="84"/>
      <c r="E30" s="84"/>
      <c r="F30" s="84"/>
      <c r="G30" s="84"/>
      <c r="H30" s="84"/>
      <c r="I30" s="84"/>
      <c r="J30" s="42"/>
    </row>
    <row r="31" spans="2:10">
      <c r="B31" s="5" t="s">
        <v>20</v>
      </c>
      <c r="C31" s="19">
        <v>1157</v>
      </c>
      <c r="D31" s="22" t="s">
        <v>40</v>
      </c>
      <c r="E31" s="23" t="s">
        <v>40</v>
      </c>
      <c r="F31" s="23" t="s">
        <v>40</v>
      </c>
      <c r="G31" s="35" t="s">
        <v>40</v>
      </c>
      <c r="H31" s="35" t="s">
        <v>40</v>
      </c>
      <c r="I31" s="35" t="s">
        <v>40</v>
      </c>
      <c r="J31" s="42"/>
    </row>
    <row r="32" spans="2:10">
      <c r="B32" s="6" t="s">
        <v>62</v>
      </c>
      <c r="C32" s="21">
        <v>293</v>
      </c>
      <c r="D32" s="22" t="s">
        <v>40</v>
      </c>
      <c r="E32" s="23" t="s">
        <v>40</v>
      </c>
      <c r="F32" s="23" t="s">
        <v>40</v>
      </c>
      <c r="G32" s="35" t="s">
        <v>40</v>
      </c>
      <c r="H32" s="35" t="s">
        <v>40</v>
      </c>
      <c r="I32" s="35" t="s">
        <v>40</v>
      </c>
      <c r="J32" s="42"/>
    </row>
    <row r="33" spans="2:10">
      <c r="B33" s="6" t="s">
        <v>25</v>
      </c>
      <c r="C33" s="21">
        <v>15192</v>
      </c>
      <c r="D33" s="22">
        <v>682</v>
      </c>
      <c r="E33" s="23">
        <v>8875</v>
      </c>
      <c r="F33" s="23">
        <v>5635</v>
      </c>
      <c r="G33" s="35">
        <f t="shared" ref="G33:G34" si="8">D33/C33*100</f>
        <v>4.489204844655081</v>
      </c>
      <c r="H33" s="35">
        <f t="shared" ref="H33:H34" si="9">E33/C33*100</f>
        <v>58.418904686677195</v>
      </c>
      <c r="I33" s="35">
        <f t="shared" ref="I33:I34" si="10">F33/C33*100</f>
        <v>37.091890468667721</v>
      </c>
      <c r="J33" s="42"/>
    </row>
    <row r="34" spans="2:10">
      <c r="B34" s="7" t="s">
        <v>17</v>
      </c>
      <c r="C34" s="24">
        <v>16642</v>
      </c>
      <c r="D34" s="27">
        <v>1325</v>
      </c>
      <c r="E34" s="21">
        <v>9572</v>
      </c>
      <c r="F34" s="21">
        <v>5745</v>
      </c>
      <c r="G34" s="35">
        <f t="shared" si="8"/>
        <v>7.9617834394904454</v>
      </c>
      <c r="H34" s="35">
        <f t="shared" si="9"/>
        <v>57.517125345511353</v>
      </c>
      <c r="I34" s="35">
        <f t="shared" si="10"/>
        <v>34.521091214998194</v>
      </c>
      <c r="J34" s="42"/>
    </row>
    <row r="35" spans="2:10">
      <c r="B35" s="84" t="s">
        <v>6</v>
      </c>
      <c r="C35" s="84"/>
      <c r="D35" s="84"/>
      <c r="E35" s="84"/>
      <c r="F35" s="84"/>
      <c r="G35" s="84"/>
      <c r="H35" s="84"/>
      <c r="I35" s="84"/>
      <c r="J35" s="42"/>
    </row>
    <row r="36" spans="2:10">
      <c r="B36" s="5" t="s">
        <v>20</v>
      </c>
      <c r="C36" s="19">
        <v>2341</v>
      </c>
      <c r="D36" s="22">
        <v>704</v>
      </c>
      <c r="E36" s="23">
        <v>1554</v>
      </c>
      <c r="F36" s="23">
        <v>83</v>
      </c>
      <c r="G36" s="35">
        <f t="shared" ref="G36:I39" si="11">D36/$C36*100</f>
        <v>30.072618539085859</v>
      </c>
      <c r="H36" s="35">
        <f>E36/$C36*100</f>
        <v>66.381888082016232</v>
      </c>
      <c r="I36" s="35">
        <f t="shared" si="11"/>
        <v>3.5454933788979073</v>
      </c>
      <c r="J36" s="42"/>
    </row>
    <row r="37" spans="2:10">
      <c r="B37" s="6" t="s">
        <v>62</v>
      </c>
      <c r="C37" s="21">
        <v>1916</v>
      </c>
      <c r="D37" s="22">
        <v>350</v>
      </c>
      <c r="E37" s="23">
        <v>1531</v>
      </c>
      <c r="F37" s="23">
        <v>35</v>
      </c>
      <c r="G37" s="35">
        <f t="shared" si="11"/>
        <v>18.26722338204593</v>
      </c>
      <c r="H37" s="35">
        <f t="shared" si="11"/>
        <v>79.906054279749483</v>
      </c>
      <c r="I37" s="35">
        <f t="shared" si="11"/>
        <v>1.826722338204593</v>
      </c>
      <c r="J37" s="42"/>
    </row>
    <row r="38" spans="2:10">
      <c r="B38" s="6" t="s">
        <v>25</v>
      </c>
      <c r="C38" s="21">
        <v>46343</v>
      </c>
      <c r="D38" s="22">
        <v>4121</v>
      </c>
      <c r="E38" s="23">
        <v>31536</v>
      </c>
      <c r="F38" s="23">
        <v>10686</v>
      </c>
      <c r="G38" s="35">
        <f t="shared" si="11"/>
        <v>8.8923893576160378</v>
      </c>
      <c r="H38" s="35">
        <f t="shared" si="11"/>
        <v>68.049112055758158</v>
      </c>
      <c r="I38" s="35">
        <f t="shared" si="11"/>
        <v>23.058498586625813</v>
      </c>
      <c r="J38" s="42"/>
    </row>
    <row r="39" spans="2:10">
      <c r="B39" s="7" t="s">
        <v>17</v>
      </c>
      <c r="C39" s="24">
        <v>50600</v>
      </c>
      <c r="D39" s="27">
        <v>5175</v>
      </c>
      <c r="E39" s="21">
        <v>34621</v>
      </c>
      <c r="F39" s="21">
        <v>10804</v>
      </c>
      <c r="G39" s="35">
        <f t="shared" si="11"/>
        <v>10.227272727272728</v>
      </c>
      <c r="H39" s="35">
        <f t="shared" si="11"/>
        <v>68.420948616600782</v>
      </c>
      <c r="I39" s="35">
        <f t="shared" si="11"/>
        <v>21.351778656126484</v>
      </c>
      <c r="J39" s="42"/>
    </row>
    <row r="40" spans="2:10">
      <c r="B40" s="84" t="s">
        <v>7</v>
      </c>
      <c r="C40" s="84"/>
      <c r="D40" s="84"/>
      <c r="E40" s="84"/>
      <c r="F40" s="84"/>
      <c r="G40" s="84"/>
      <c r="H40" s="84"/>
      <c r="I40" s="84"/>
      <c r="J40" s="42"/>
    </row>
    <row r="41" spans="2:10">
      <c r="B41" s="5" t="s">
        <v>20</v>
      </c>
      <c r="C41" s="19">
        <v>368</v>
      </c>
      <c r="D41" s="22" t="s">
        <v>40</v>
      </c>
      <c r="E41" s="23" t="s">
        <v>40</v>
      </c>
      <c r="F41" s="23" t="s">
        <v>40</v>
      </c>
      <c r="G41" s="35" t="s">
        <v>40</v>
      </c>
      <c r="H41" s="35" t="s">
        <v>40</v>
      </c>
      <c r="I41" s="35" t="s">
        <v>40</v>
      </c>
      <c r="J41" s="42"/>
    </row>
    <row r="42" spans="2:10">
      <c r="B42" s="6" t="s">
        <v>62</v>
      </c>
      <c r="C42" s="21">
        <v>711</v>
      </c>
      <c r="D42" s="22" t="s">
        <v>40</v>
      </c>
      <c r="E42" s="23" t="s">
        <v>40</v>
      </c>
      <c r="F42" s="23" t="s">
        <v>40</v>
      </c>
      <c r="G42" s="35" t="s">
        <v>40</v>
      </c>
      <c r="H42" s="35" t="s">
        <v>40</v>
      </c>
      <c r="I42" s="35" t="s">
        <v>40</v>
      </c>
      <c r="J42" s="42"/>
    </row>
    <row r="43" spans="2:10">
      <c r="B43" s="6" t="s">
        <v>25</v>
      </c>
      <c r="C43" s="21">
        <v>10445</v>
      </c>
      <c r="D43" s="22">
        <v>287</v>
      </c>
      <c r="E43" s="23">
        <v>9162</v>
      </c>
      <c r="F43" s="23">
        <v>996</v>
      </c>
      <c r="G43" s="35">
        <f t="shared" ref="G43:G44" si="12">D43/C43*100</f>
        <v>2.7477261847774055</v>
      </c>
      <c r="H43" s="35">
        <f t="shared" ref="H43:H44" si="13">E43/C43*100</f>
        <v>87.716610818573486</v>
      </c>
      <c r="I43" s="35">
        <f t="shared" ref="I43:I44" si="14">F43/C43*100</f>
        <v>9.5356629966491155</v>
      </c>
      <c r="J43" s="42"/>
    </row>
    <row r="44" spans="2:10">
      <c r="B44" s="7" t="s">
        <v>17</v>
      </c>
      <c r="C44" s="21">
        <v>11524</v>
      </c>
      <c r="D44" s="21">
        <v>473</v>
      </c>
      <c r="E44" s="21">
        <v>10028</v>
      </c>
      <c r="F44" s="21">
        <v>1023</v>
      </c>
      <c r="G44" s="35">
        <f t="shared" si="12"/>
        <v>4.1044776119402986</v>
      </c>
      <c r="H44" s="35">
        <f t="shared" si="13"/>
        <v>87.018396390142314</v>
      </c>
      <c r="I44" s="35">
        <f t="shared" si="14"/>
        <v>8.8771259979173891</v>
      </c>
      <c r="J44" s="42"/>
    </row>
    <row r="45" spans="2:10">
      <c r="B45" s="84" t="s">
        <v>8</v>
      </c>
      <c r="C45" s="84"/>
      <c r="D45" s="84"/>
      <c r="E45" s="84"/>
      <c r="F45" s="84"/>
      <c r="G45" s="84"/>
      <c r="H45" s="84"/>
      <c r="I45" s="84"/>
      <c r="J45" s="42"/>
    </row>
    <row r="46" spans="2:10">
      <c r="B46" s="5" t="s">
        <v>20</v>
      </c>
      <c r="C46" s="19">
        <v>2205</v>
      </c>
      <c r="D46" s="22">
        <v>482</v>
      </c>
      <c r="E46" s="23">
        <v>1675</v>
      </c>
      <c r="F46" s="23">
        <v>48</v>
      </c>
      <c r="G46" s="35">
        <f t="shared" ref="G46:I49" si="15">D46/$C46*100</f>
        <v>21.859410430839002</v>
      </c>
      <c r="H46" s="35">
        <f t="shared" si="15"/>
        <v>75.963718820861686</v>
      </c>
      <c r="I46" s="35">
        <f t="shared" si="15"/>
        <v>2.1768707482993195</v>
      </c>
      <c r="J46" s="42"/>
    </row>
    <row r="47" spans="2:10">
      <c r="B47" s="6" t="s">
        <v>63</v>
      </c>
      <c r="C47" s="21">
        <v>3090</v>
      </c>
      <c r="D47" s="22">
        <v>283</v>
      </c>
      <c r="E47" s="23">
        <v>2766</v>
      </c>
      <c r="F47" s="23">
        <v>41</v>
      </c>
      <c r="G47" s="35">
        <f t="shared" si="15"/>
        <v>9.1585760517799351</v>
      </c>
      <c r="H47" s="35">
        <f t="shared" si="15"/>
        <v>89.514563106796118</v>
      </c>
      <c r="I47" s="35">
        <f t="shared" si="15"/>
        <v>1.3268608414239482</v>
      </c>
      <c r="J47" s="42"/>
    </row>
    <row r="48" spans="2:10">
      <c r="B48" s="6" t="s">
        <v>25</v>
      </c>
      <c r="C48" s="21">
        <v>50666</v>
      </c>
      <c r="D48" s="22">
        <v>1343</v>
      </c>
      <c r="E48" s="23">
        <v>35227</v>
      </c>
      <c r="F48" s="23">
        <v>14096</v>
      </c>
      <c r="G48" s="35">
        <f t="shared" si="15"/>
        <v>2.6506927722733193</v>
      </c>
      <c r="H48" s="35">
        <f t="shared" si="15"/>
        <v>69.527888524849018</v>
      </c>
      <c r="I48" s="35">
        <f t="shared" si="15"/>
        <v>27.821418702877672</v>
      </c>
      <c r="J48" s="42"/>
    </row>
    <row r="49" spans="2:10">
      <c r="B49" s="7" t="s">
        <v>17</v>
      </c>
      <c r="C49" s="21">
        <v>55961</v>
      </c>
      <c r="D49" s="21">
        <v>2108</v>
      </c>
      <c r="E49" s="21">
        <v>39668</v>
      </c>
      <c r="F49" s="21">
        <v>14185</v>
      </c>
      <c r="G49" s="35">
        <f t="shared" si="15"/>
        <v>3.7669090974071229</v>
      </c>
      <c r="H49" s="35">
        <f t="shared" si="15"/>
        <v>70.885080681188683</v>
      </c>
      <c r="I49" s="35">
        <f t="shared" si="15"/>
        <v>25.348010221404195</v>
      </c>
      <c r="J49" s="42"/>
    </row>
    <row r="50" spans="2:10">
      <c r="B50" s="84" t="s">
        <v>35</v>
      </c>
      <c r="C50" s="84"/>
      <c r="D50" s="84"/>
      <c r="E50" s="84"/>
      <c r="F50" s="84"/>
      <c r="G50" s="84"/>
      <c r="H50" s="84"/>
      <c r="I50" s="84"/>
      <c r="J50" s="42"/>
    </row>
    <row r="51" spans="2:10">
      <c r="B51" s="5" t="s">
        <v>20</v>
      </c>
      <c r="C51" s="19">
        <v>6316</v>
      </c>
      <c r="D51" s="28" t="s">
        <v>40</v>
      </c>
      <c r="E51" s="29" t="s">
        <v>40</v>
      </c>
      <c r="F51" s="29" t="s">
        <v>40</v>
      </c>
      <c r="G51" s="35" t="s">
        <v>40</v>
      </c>
      <c r="H51" s="35" t="s">
        <v>40</v>
      </c>
      <c r="I51" s="35" t="s">
        <v>40</v>
      </c>
      <c r="J51" s="42"/>
    </row>
    <row r="52" spans="2:10">
      <c r="B52" s="6" t="s">
        <v>62</v>
      </c>
      <c r="C52" s="21">
        <v>3844</v>
      </c>
      <c r="D52" s="22" t="s">
        <v>40</v>
      </c>
      <c r="E52" s="23" t="s">
        <v>40</v>
      </c>
      <c r="F52" s="23" t="s">
        <v>40</v>
      </c>
      <c r="G52" s="35" t="s">
        <v>40</v>
      </c>
      <c r="H52" s="35" t="s">
        <v>40</v>
      </c>
      <c r="I52" s="35" t="s">
        <v>40</v>
      </c>
      <c r="J52" s="42"/>
    </row>
    <row r="53" spans="2:10">
      <c r="B53" s="6" t="s">
        <v>25</v>
      </c>
      <c r="C53" s="21">
        <v>109170</v>
      </c>
      <c r="D53" s="22">
        <v>4768</v>
      </c>
      <c r="E53" s="23">
        <v>79062</v>
      </c>
      <c r="F53" s="23">
        <v>25340</v>
      </c>
      <c r="G53" s="35">
        <f t="shared" ref="G53:G54" si="16">D53/C53*100</f>
        <v>4.3675002290006413</v>
      </c>
      <c r="H53" s="35">
        <f t="shared" ref="H53:H54" si="17">E53/C53*100</f>
        <v>72.420994778785385</v>
      </c>
      <c r="I53" s="35">
        <f t="shared" ref="I53:I54" si="18">F53/C53*100</f>
        <v>23.211504992213978</v>
      </c>
      <c r="J53" s="42"/>
    </row>
    <row r="54" spans="2:10">
      <c r="B54" s="7" t="s">
        <v>17</v>
      </c>
      <c r="C54" s="24">
        <v>119330</v>
      </c>
      <c r="D54" s="27">
        <v>6144</v>
      </c>
      <c r="E54" s="21">
        <v>87734</v>
      </c>
      <c r="F54" s="21">
        <v>25452</v>
      </c>
      <c r="G54" s="35">
        <f t="shared" si="16"/>
        <v>5.148747171708707</v>
      </c>
      <c r="H54" s="35">
        <f t="shared" si="17"/>
        <v>73.522165423615178</v>
      </c>
      <c r="I54" s="35">
        <f t="shared" si="18"/>
        <v>21.329087404676109</v>
      </c>
      <c r="J54" s="42"/>
    </row>
    <row r="55" spans="2:10">
      <c r="B55" s="84" t="s">
        <v>9</v>
      </c>
      <c r="C55" s="84"/>
      <c r="D55" s="84"/>
      <c r="E55" s="84"/>
      <c r="F55" s="84"/>
      <c r="G55" s="84"/>
      <c r="H55" s="84"/>
      <c r="I55" s="84"/>
      <c r="J55" s="42"/>
    </row>
    <row r="56" spans="2:10">
      <c r="B56" s="5" t="s">
        <v>20</v>
      </c>
      <c r="C56" s="19">
        <v>1230</v>
      </c>
      <c r="D56" s="28" t="s">
        <v>40</v>
      </c>
      <c r="E56" s="29" t="s">
        <v>40</v>
      </c>
      <c r="F56" s="29" t="s">
        <v>40</v>
      </c>
      <c r="G56" s="35" t="s">
        <v>40</v>
      </c>
      <c r="H56" s="35" t="s">
        <v>40</v>
      </c>
      <c r="I56" s="35" t="s">
        <v>40</v>
      </c>
      <c r="J56" s="42"/>
    </row>
    <row r="57" spans="2:10">
      <c r="B57" s="6" t="s">
        <v>62</v>
      </c>
      <c r="C57" s="21">
        <v>1186</v>
      </c>
      <c r="D57" s="22" t="s">
        <v>40</v>
      </c>
      <c r="E57" s="23" t="s">
        <v>40</v>
      </c>
      <c r="F57" s="23" t="s">
        <v>40</v>
      </c>
      <c r="G57" s="35" t="s">
        <v>40</v>
      </c>
      <c r="H57" s="35" t="s">
        <v>40</v>
      </c>
      <c r="I57" s="35" t="s">
        <v>40</v>
      </c>
      <c r="J57" s="42"/>
    </row>
    <row r="58" spans="2:10">
      <c r="B58" s="6" t="s">
        <v>25</v>
      </c>
      <c r="C58" s="21">
        <v>29664</v>
      </c>
      <c r="D58" s="30">
        <v>1094</v>
      </c>
      <c r="E58" s="31">
        <v>21697</v>
      </c>
      <c r="F58" s="31">
        <v>6873</v>
      </c>
      <c r="G58" s="35">
        <f t="shared" ref="G58:G59" si="19">D58/C58*100</f>
        <v>3.6879719525350594</v>
      </c>
      <c r="H58" s="35">
        <f t="shared" ref="H58:H59" si="20">E58/C58*100</f>
        <v>73.142529665587915</v>
      </c>
      <c r="I58" s="35">
        <f t="shared" ref="I58:I59" si="21">F58/C58*100</f>
        <v>23.169498381877023</v>
      </c>
      <c r="J58" s="42"/>
    </row>
    <row r="59" spans="2:10">
      <c r="B59" s="7" t="s">
        <v>17</v>
      </c>
      <c r="C59" s="24">
        <v>32080</v>
      </c>
      <c r="D59" s="27">
        <v>1418</v>
      </c>
      <c r="E59" s="21">
        <v>23747</v>
      </c>
      <c r="F59" s="21">
        <v>6915</v>
      </c>
      <c r="G59" s="35">
        <f t="shared" si="19"/>
        <v>4.4201995012468824</v>
      </c>
      <c r="H59" s="35">
        <f t="shared" si="20"/>
        <v>74.024314214463843</v>
      </c>
      <c r="I59" s="35">
        <f t="shared" si="21"/>
        <v>21.555486284289277</v>
      </c>
      <c r="J59" s="42"/>
    </row>
    <row r="60" spans="2:10">
      <c r="B60" s="84" t="s">
        <v>71</v>
      </c>
      <c r="C60" s="84"/>
      <c r="D60" s="84"/>
      <c r="E60" s="84"/>
      <c r="F60" s="84"/>
      <c r="G60" s="84"/>
      <c r="H60" s="84"/>
      <c r="I60" s="84"/>
      <c r="J60" s="42"/>
    </row>
    <row r="61" spans="2:10">
      <c r="B61" s="5" t="s">
        <v>20</v>
      </c>
      <c r="C61" s="21">
        <v>334</v>
      </c>
      <c r="D61" s="21" t="s">
        <v>40</v>
      </c>
      <c r="E61" s="21" t="s">
        <v>40</v>
      </c>
      <c r="F61" s="21" t="s">
        <v>40</v>
      </c>
      <c r="G61" s="37" t="s">
        <v>40</v>
      </c>
      <c r="H61" s="37" t="s">
        <v>40</v>
      </c>
      <c r="I61" s="37" t="s">
        <v>40</v>
      </c>
      <c r="J61" s="42"/>
    </row>
    <row r="62" spans="2:10">
      <c r="B62" s="6" t="s">
        <v>62</v>
      </c>
      <c r="C62" s="21">
        <v>127</v>
      </c>
      <c r="D62" s="27" t="s">
        <v>40</v>
      </c>
      <c r="E62" s="21" t="s">
        <v>40</v>
      </c>
      <c r="F62" s="21" t="s">
        <v>40</v>
      </c>
      <c r="G62" s="37" t="s">
        <v>40</v>
      </c>
      <c r="H62" s="37" t="s">
        <v>40</v>
      </c>
      <c r="I62" s="37" t="s">
        <v>40</v>
      </c>
      <c r="J62" s="42"/>
    </row>
    <row r="63" spans="2:10">
      <c r="B63" s="6" t="s">
        <v>25</v>
      </c>
      <c r="C63" s="21">
        <v>6129</v>
      </c>
      <c r="D63" s="22">
        <v>110</v>
      </c>
      <c r="E63" s="23">
        <v>4289</v>
      </c>
      <c r="F63" s="23">
        <v>1730</v>
      </c>
      <c r="G63" s="35">
        <f t="shared" ref="G63:G64" si="22">D63/C63*100</f>
        <v>1.7947462881383585</v>
      </c>
      <c r="H63" s="37">
        <f t="shared" ref="H63:H64" si="23">E63/C63*100</f>
        <v>69.97878936204927</v>
      </c>
      <c r="I63" s="37">
        <f t="shared" ref="I63:I64" si="24">F63/C63*100</f>
        <v>28.226464349812368</v>
      </c>
      <c r="J63" s="42"/>
    </row>
    <row r="64" spans="2:10">
      <c r="B64" s="7" t="s">
        <v>17</v>
      </c>
      <c r="C64" s="21">
        <v>6590</v>
      </c>
      <c r="D64" s="21">
        <v>189</v>
      </c>
      <c r="E64" s="21">
        <v>4659</v>
      </c>
      <c r="F64" s="21">
        <v>1742</v>
      </c>
      <c r="G64" s="35">
        <f t="shared" si="22"/>
        <v>2.8679817905918057</v>
      </c>
      <c r="H64" s="37">
        <f t="shared" si="23"/>
        <v>70.698027314112295</v>
      </c>
      <c r="I64" s="37">
        <f t="shared" si="24"/>
        <v>26.433990895295899</v>
      </c>
      <c r="J64" s="42"/>
    </row>
    <row r="65" spans="2:10">
      <c r="B65" s="84" t="s">
        <v>10</v>
      </c>
      <c r="C65" s="84"/>
      <c r="D65" s="84"/>
      <c r="E65" s="84"/>
      <c r="F65" s="84"/>
      <c r="G65" s="84"/>
      <c r="H65" s="84"/>
      <c r="I65" s="84"/>
      <c r="J65" s="42"/>
    </row>
    <row r="66" spans="2:10">
      <c r="B66" s="5" t="s">
        <v>20</v>
      </c>
      <c r="C66" s="19">
        <v>1759</v>
      </c>
      <c r="D66" s="28">
        <v>1111</v>
      </c>
      <c r="E66" s="29">
        <v>613</v>
      </c>
      <c r="F66" s="29">
        <v>35</v>
      </c>
      <c r="G66" s="35">
        <f t="shared" ref="G66:I69" si="25">D66/$C66*100</f>
        <v>63.16088686753838</v>
      </c>
      <c r="H66" s="35">
        <f t="shared" si="25"/>
        <v>34.849346219442864</v>
      </c>
      <c r="I66" s="35">
        <f t="shared" si="25"/>
        <v>1.9897669130187607</v>
      </c>
      <c r="J66" s="42"/>
    </row>
    <row r="67" spans="2:10">
      <c r="B67" s="6" t="s">
        <v>63</v>
      </c>
      <c r="C67" s="21">
        <v>1143</v>
      </c>
      <c r="D67" s="22">
        <v>412</v>
      </c>
      <c r="E67" s="23">
        <v>710</v>
      </c>
      <c r="F67" s="23">
        <v>21</v>
      </c>
      <c r="G67" s="35">
        <f t="shared" si="25"/>
        <v>36.045494313210845</v>
      </c>
      <c r="H67" s="35">
        <f t="shared" si="25"/>
        <v>62.117235345581804</v>
      </c>
      <c r="I67" s="35">
        <f t="shared" si="25"/>
        <v>1.837270341207349</v>
      </c>
      <c r="J67" s="42"/>
    </row>
    <row r="68" spans="2:10">
      <c r="B68" s="6" t="s">
        <v>25</v>
      </c>
      <c r="C68" s="21">
        <v>27117</v>
      </c>
      <c r="D68" s="22">
        <v>1397</v>
      </c>
      <c r="E68" s="23">
        <v>23451</v>
      </c>
      <c r="F68" s="23">
        <v>2269</v>
      </c>
      <c r="G68" s="35">
        <f t="shared" si="25"/>
        <v>5.1517498248331304</v>
      </c>
      <c r="H68" s="35">
        <f t="shared" si="25"/>
        <v>86.4808053988273</v>
      </c>
      <c r="I68" s="35">
        <f t="shared" si="25"/>
        <v>8.3674447763395658</v>
      </c>
      <c r="J68" s="42"/>
    </row>
    <row r="69" spans="2:10">
      <c r="B69" s="7" t="s">
        <v>17</v>
      </c>
      <c r="C69" s="21">
        <v>30019</v>
      </c>
      <c r="D69" s="21">
        <v>2920</v>
      </c>
      <c r="E69" s="21">
        <v>24774</v>
      </c>
      <c r="F69" s="21">
        <v>2325</v>
      </c>
      <c r="G69" s="35">
        <f t="shared" si="25"/>
        <v>9.7271727905659748</v>
      </c>
      <c r="H69" s="35">
        <f t="shared" si="25"/>
        <v>82.527732436123785</v>
      </c>
      <c r="I69" s="35">
        <f t="shared" si="25"/>
        <v>7.7450947733102362</v>
      </c>
      <c r="J69" s="42"/>
    </row>
    <row r="70" spans="2:10">
      <c r="B70" s="80" t="s">
        <v>11</v>
      </c>
      <c r="C70" s="81"/>
      <c r="D70" s="81"/>
      <c r="E70" s="81"/>
      <c r="F70" s="81"/>
      <c r="G70" s="81"/>
      <c r="H70" s="81"/>
      <c r="I70" s="82"/>
      <c r="J70" s="42"/>
    </row>
    <row r="71" spans="2:10">
      <c r="B71" s="5" t="s">
        <v>20</v>
      </c>
      <c r="C71" s="19">
        <v>413</v>
      </c>
      <c r="D71" s="30" t="s">
        <v>40</v>
      </c>
      <c r="E71" s="31" t="s">
        <v>40</v>
      </c>
      <c r="F71" s="31" t="s">
        <v>40</v>
      </c>
      <c r="G71" s="35" t="s">
        <v>40</v>
      </c>
      <c r="H71" s="35" t="s">
        <v>40</v>
      </c>
      <c r="I71" s="35" t="s">
        <v>40</v>
      </c>
      <c r="J71" s="42"/>
    </row>
    <row r="72" spans="2:10">
      <c r="B72" s="6" t="s">
        <v>62</v>
      </c>
      <c r="C72" s="21">
        <v>1094</v>
      </c>
      <c r="D72" s="22" t="s">
        <v>40</v>
      </c>
      <c r="E72" s="23" t="s">
        <v>40</v>
      </c>
      <c r="F72" s="23" t="s">
        <v>40</v>
      </c>
      <c r="G72" s="35" t="s">
        <v>40</v>
      </c>
      <c r="H72" s="35" t="s">
        <v>40</v>
      </c>
      <c r="I72" s="35" t="s">
        <v>40</v>
      </c>
      <c r="J72" s="42"/>
    </row>
    <row r="73" spans="2:10">
      <c r="B73" s="6" t="s">
        <v>25</v>
      </c>
      <c r="C73" s="21">
        <v>14819</v>
      </c>
      <c r="D73" s="30">
        <v>420</v>
      </c>
      <c r="E73" s="31">
        <v>12811</v>
      </c>
      <c r="F73" s="31">
        <v>1588</v>
      </c>
      <c r="G73" s="35">
        <f t="shared" ref="G73:G74" si="26">D73/C73*100</f>
        <v>2.8341993386868212</v>
      </c>
      <c r="H73" s="35">
        <f t="shared" ref="H73:H74" si="27">E73/C73*100</f>
        <v>86.449827923611579</v>
      </c>
      <c r="I73" s="35">
        <f t="shared" ref="I73:I74" si="28">F73/C73*100</f>
        <v>10.7159727377016</v>
      </c>
      <c r="J73" s="42"/>
    </row>
    <row r="74" spans="2:10">
      <c r="B74" s="7" t="s">
        <v>17</v>
      </c>
      <c r="C74" s="21">
        <v>16326</v>
      </c>
      <c r="D74" s="21">
        <v>685</v>
      </c>
      <c r="E74" s="21">
        <v>14031</v>
      </c>
      <c r="F74" s="21">
        <v>1610</v>
      </c>
      <c r="G74" s="35">
        <f t="shared" si="26"/>
        <v>4.1957613622442729</v>
      </c>
      <c r="H74" s="35">
        <f t="shared" si="27"/>
        <v>85.942668136714445</v>
      </c>
      <c r="I74" s="35">
        <f t="shared" si="28"/>
        <v>9.8615705010412835</v>
      </c>
      <c r="J74" s="42"/>
    </row>
    <row r="75" spans="2:10">
      <c r="B75" s="77" t="s">
        <v>12</v>
      </c>
      <c r="C75" s="78"/>
      <c r="D75" s="78"/>
      <c r="E75" s="78"/>
      <c r="F75" s="78"/>
      <c r="G75" s="78"/>
      <c r="H75" s="78"/>
      <c r="I75" s="79"/>
      <c r="J75" s="42"/>
    </row>
    <row r="76" spans="2:10">
      <c r="B76" s="5" t="s">
        <v>20</v>
      </c>
      <c r="C76" s="19">
        <v>1144</v>
      </c>
      <c r="D76" s="28" t="s">
        <v>40</v>
      </c>
      <c r="E76" s="29" t="s">
        <v>40</v>
      </c>
      <c r="F76" s="29" t="s">
        <v>40</v>
      </c>
      <c r="G76" s="35" t="s">
        <v>40</v>
      </c>
      <c r="H76" s="35" t="s">
        <v>40</v>
      </c>
      <c r="I76" s="35" t="s">
        <v>40</v>
      </c>
      <c r="J76" s="42"/>
    </row>
    <row r="77" spans="2:10">
      <c r="B77" s="6" t="s">
        <v>62</v>
      </c>
      <c r="C77" s="21">
        <v>768</v>
      </c>
      <c r="D77" s="22" t="s">
        <v>40</v>
      </c>
      <c r="E77" s="23" t="s">
        <v>40</v>
      </c>
      <c r="F77" s="23" t="s">
        <v>40</v>
      </c>
      <c r="G77" s="35" t="s">
        <v>40</v>
      </c>
      <c r="H77" s="35" t="s">
        <v>40</v>
      </c>
      <c r="I77" s="35" t="s">
        <v>40</v>
      </c>
      <c r="J77" s="42"/>
    </row>
    <row r="78" spans="2:10">
      <c r="B78" s="6" t="s">
        <v>25</v>
      </c>
      <c r="C78" s="21">
        <v>18755</v>
      </c>
      <c r="D78" s="32">
        <v>627</v>
      </c>
      <c r="E78" s="33">
        <v>11433</v>
      </c>
      <c r="F78" s="33">
        <v>6695</v>
      </c>
      <c r="G78" s="35">
        <f t="shared" ref="G78:G79" si="29">D78/C78*100</f>
        <v>3.3431085043988271</v>
      </c>
      <c r="H78" s="35">
        <f t="shared" ref="H78:H79" si="30">E78/C78*100</f>
        <v>60.959744068248469</v>
      </c>
      <c r="I78" s="35">
        <f t="shared" ref="I78:I79" si="31">F78/C78*100</f>
        <v>35.697147427352704</v>
      </c>
      <c r="J78" s="42"/>
    </row>
    <row r="79" spans="2:10">
      <c r="B79" s="7" t="s">
        <v>17</v>
      </c>
      <c r="C79" s="21">
        <v>20667</v>
      </c>
      <c r="D79" s="21">
        <v>1047</v>
      </c>
      <c r="E79" s="21">
        <v>12867</v>
      </c>
      <c r="F79" s="21">
        <v>6753</v>
      </c>
      <c r="G79" s="35">
        <f t="shared" si="29"/>
        <v>5.0660473218173898</v>
      </c>
      <c r="H79" s="35">
        <f t="shared" si="30"/>
        <v>62.258673247205685</v>
      </c>
      <c r="I79" s="35">
        <f t="shared" si="31"/>
        <v>32.675279430976921</v>
      </c>
      <c r="J79" s="42"/>
    </row>
    <row r="80" spans="2:10">
      <c r="B80" s="80" t="s">
        <v>13</v>
      </c>
      <c r="C80" s="81"/>
      <c r="D80" s="81"/>
      <c r="E80" s="81"/>
      <c r="F80" s="81"/>
      <c r="G80" s="81"/>
      <c r="H80" s="81"/>
      <c r="I80" s="82"/>
      <c r="J80" s="42"/>
    </row>
    <row r="81" spans="2:10">
      <c r="B81" s="5" t="s">
        <v>20</v>
      </c>
      <c r="C81" s="21">
        <v>518</v>
      </c>
      <c r="D81" s="34">
        <v>176</v>
      </c>
      <c r="E81" s="31">
        <v>336</v>
      </c>
      <c r="F81" s="31">
        <v>6</v>
      </c>
      <c r="G81" s="35">
        <f t="shared" ref="G81:I84" si="32">D81/$C81*100</f>
        <v>33.976833976833973</v>
      </c>
      <c r="H81" s="35">
        <f t="shared" si="32"/>
        <v>64.86486486486487</v>
      </c>
      <c r="I81" s="35">
        <f t="shared" si="32"/>
        <v>1.1583011583011582</v>
      </c>
      <c r="J81" s="42"/>
    </row>
    <row r="82" spans="2:10">
      <c r="B82" s="6" t="s">
        <v>62</v>
      </c>
      <c r="C82" s="21">
        <v>1049</v>
      </c>
      <c r="D82" s="22">
        <v>201</v>
      </c>
      <c r="E82" s="23">
        <v>842</v>
      </c>
      <c r="F82" s="23">
        <v>6</v>
      </c>
      <c r="G82" s="35">
        <f t="shared" si="32"/>
        <v>19.161105815061962</v>
      </c>
      <c r="H82" s="35">
        <f t="shared" si="32"/>
        <v>80.26692087702574</v>
      </c>
      <c r="I82" s="35">
        <f t="shared" si="32"/>
        <v>0.57197330791229739</v>
      </c>
      <c r="J82" s="42"/>
    </row>
    <row r="83" spans="2:10">
      <c r="B83" s="6" t="s">
        <v>25</v>
      </c>
      <c r="C83" s="21">
        <v>13860</v>
      </c>
      <c r="D83" s="30">
        <v>947</v>
      </c>
      <c r="E83" s="31">
        <v>12312</v>
      </c>
      <c r="F83" s="31">
        <v>601</v>
      </c>
      <c r="G83" s="35">
        <f t="shared" si="32"/>
        <v>6.8326118326118328</v>
      </c>
      <c r="H83" s="35">
        <f t="shared" si="32"/>
        <v>88.831168831168824</v>
      </c>
      <c r="I83" s="35">
        <f t="shared" si="32"/>
        <v>4.3362193362193358</v>
      </c>
      <c r="J83" s="42"/>
    </row>
    <row r="84" spans="2:10">
      <c r="B84" s="7" t="s">
        <v>17</v>
      </c>
      <c r="C84" s="24">
        <v>15427</v>
      </c>
      <c r="D84" s="27">
        <v>1324</v>
      </c>
      <c r="E84" s="21">
        <v>13490</v>
      </c>
      <c r="F84" s="21">
        <v>613</v>
      </c>
      <c r="G84" s="35">
        <f t="shared" si="32"/>
        <v>8.5823556102936411</v>
      </c>
      <c r="H84" s="35">
        <f t="shared" si="32"/>
        <v>87.444091527840797</v>
      </c>
      <c r="I84" s="35">
        <f t="shared" si="32"/>
        <v>3.9735528618655604</v>
      </c>
      <c r="J84" s="42"/>
    </row>
    <row r="85" spans="2:10">
      <c r="B85" s="77" t="s">
        <v>72</v>
      </c>
      <c r="C85" s="78"/>
      <c r="D85" s="78"/>
      <c r="E85" s="78"/>
      <c r="F85" s="78"/>
      <c r="G85" s="78"/>
      <c r="H85" s="78"/>
      <c r="I85" s="79"/>
      <c r="J85" s="42"/>
    </row>
    <row r="86" spans="2:10">
      <c r="B86" s="5" t="s">
        <v>20</v>
      </c>
      <c r="C86" s="21">
        <f>SUM(D86:F86)</f>
        <v>4251</v>
      </c>
      <c r="D86" s="21">
        <f>SUM(D81,D71,D66,D21,D16,D41)</f>
        <v>1664</v>
      </c>
      <c r="E86" s="21">
        <f>SUM(E81,E71,E66,E21,E16,E41)</f>
        <v>2459</v>
      </c>
      <c r="F86" s="21">
        <f>SUM(F81,F71,F66,F21,F16,F41)</f>
        <v>128</v>
      </c>
      <c r="G86" s="35">
        <f t="shared" ref="G86:I89" si="33">D86/$C86*100</f>
        <v>39.14373088685015</v>
      </c>
      <c r="H86" s="35">
        <f t="shared" si="33"/>
        <v>57.845212891084451</v>
      </c>
      <c r="I86" s="35">
        <f t="shared" si="33"/>
        <v>3.0110562220653962</v>
      </c>
      <c r="J86" s="42"/>
    </row>
    <row r="87" spans="2:10">
      <c r="B87" s="6" t="s">
        <v>63</v>
      </c>
      <c r="C87" s="21">
        <f>SUM(D87:F87)</f>
        <v>4259</v>
      </c>
      <c r="D87" s="21">
        <f>SUM(D82,D72,D67,D22,D17,D42)</f>
        <v>866</v>
      </c>
      <c r="E87" s="21">
        <f t="shared" ref="E87:F89" si="34">SUM(E82,E72,E67,E22,E17,E42)</f>
        <v>3332</v>
      </c>
      <c r="F87" s="21">
        <f t="shared" si="34"/>
        <v>61</v>
      </c>
      <c r="G87" s="35">
        <f t="shared" si="33"/>
        <v>20.333411598966894</v>
      </c>
      <c r="H87" s="35">
        <f t="shared" si="33"/>
        <v>78.23432730687955</v>
      </c>
      <c r="I87" s="35">
        <f t="shared" si="33"/>
        <v>1.4322610941535572</v>
      </c>
      <c r="J87" s="42"/>
    </row>
    <row r="88" spans="2:10">
      <c r="B88" s="6" t="s">
        <v>25</v>
      </c>
      <c r="C88" s="21">
        <f>SUM(D88:F88)</f>
        <v>113218</v>
      </c>
      <c r="D88" s="21">
        <f>SUM(D83,D73,D68,D23,D18,D43)</f>
        <v>4797</v>
      </c>
      <c r="E88" s="21">
        <f t="shared" si="34"/>
        <v>93869</v>
      </c>
      <c r="F88" s="21">
        <f t="shared" si="34"/>
        <v>14552</v>
      </c>
      <c r="G88" s="35">
        <f t="shared" si="33"/>
        <v>4.2369587874719565</v>
      </c>
      <c r="H88" s="35">
        <f t="shared" si="33"/>
        <v>82.90996131357204</v>
      </c>
      <c r="I88" s="35">
        <f t="shared" si="33"/>
        <v>12.853079898955997</v>
      </c>
      <c r="J88" s="42"/>
    </row>
    <row r="89" spans="2:10">
      <c r="B89" s="7" t="s">
        <v>17</v>
      </c>
      <c r="C89" s="21">
        <f>SUM(D89:F89)</f>
        <v>124314</v>
      </c>
      <c r="D89" s="21">
        <f>SUM(D84,D74,D69,D24,D19,D44)</f>
        <v>7778</v>
      </c>
      <c r="E89" s="21">
        <f t="shared" si="34"/>
        <v>101746</v>
      </c>
      <c r="F89" s="21">
        <f t="shared" si="34"/>
        <v>14790</v>
      </c>
      <c r="G89" s="35">
        <f t="shared" si="33"/>
        <v>6.2567369725051085</v>
      </c>
      <c r="H89" s="35">
        <f t="shared" si="33"/>
        <v>81.845970687130972</v>
      </c>
      <c r="I89" s="35">
        <f t="shared" si="33"/>
        <v>11.897292340363917</v>
      </c>
      <c r="J89" s="42"/>
    </row>
    <row r="90" spans="2:10">
      <c r="B90" s="77" t="s">
        <v>73</v>
      </c>
      <c r="C90" s="78"/>
      <c r="D90" s="78"/>
      <c r="E90" s="78"/>
      <c r="F90" s="78"/>
      <c r="G90" s="78"/>
      <c r="H90" s="78"/>
      <c r="I90" s="79"/>
      <c r="J90" s="42"/>
    </row>
    <row r="91" spans="2:10">
      <c r="B91" s="5" t="s">
        <v>20</v>
      </c>
      <c r="C91" s="21">
        <f>SUM(D91:F91)</f>
        <v>8500</v>
      </c>
      <c r="D91" s="21">
        <f>SUM(D6,D76,D56,D51,D46,D36,D31,D26,D11,D61)</f>
        <v>1998</v>
      </c>
      <c r="E91" s="21">
        <f>SUM(E6,E76,E56,E51,E46,E36,E31,E26,E11,E61)</f>
        <v>6241</v>
      </c>
      <c r="F91" s="21">
        <f>SUM(F6,F76,F56,F51,F46,F36,F31,F26,F11,F61)</f>
        <v>261</v>
      </c>
      <c r="G91" s="35">
        <f t="shared" ref="G91:I94" si="35">D91/$C91*100</f>
        <v>23.505882352941178</v>
      </c>
      <c r="H91" s="35">
        <f t="shared" si="35"/>
        <v>73.423529411764704</v>
      </c>
      <c r="I91" s="35">
        <f t="shared" si="35"/>
        <v>3.0705882352941178</v>
      </c>
      <c r="J91" s="42"/>
    </row>
    <row r="92" spans="2:10">
      <c r="B92" s="6" t="s">
        <v>62</v>
      </c>
      <c r="C92" s="21">
        <f>SUM(D92:F92)</f>
        <v>18290</v>
      </c>
      <c r="D92" s="21">
        <f t="shared" ref="D92:F94" si="36">SUM(D7,D77,D57,D52,D47,D37,D32,D27,D12,D62)</f>
        <v>1845</v>
      </c>
      <c r="E92" s="21">
        <f t="shared" si="36"/>
        <v>16199</v>
      </c>
      <c r="F92" s="21">
        <f t="shared" si="36"/>
        <v>246</v>
      </c>
      <c r="G92" s="35">
        <f t="shared" si="35"/>
        <v>10.087479496992891</v>
      </c>
      <c r="H92" s="35">
        <f t="shared" si="35"/>
        <v>88.56752323674138</v>
      </c>
      <c r="I92" s="35">
        <f t="shared" si="35"/>
        <v>1.344997266265719</v>
      </c>
      <c r="J92" s="42"/>
    </row>
    <row r="93" spans="2:10">
      <c r="B93" s="6" t="s">
        <v>25</v>
      </c>
      <c r="C93" s="21">
        <f>SUM(D93:F93)</f>
        <v>450677</v>
      </c>
      <c r="D93" s="21">
        <f t="shared" si="36"/>
        <v>19391</v>
      </c>
      <c r="E93" s="21">
        <f t="shared" si="36"/>
        <v>289965</v>
      </c>
      <c r="F93" s="21">
        <f t="shared" si="36"/>
        <v>141321</v>
      </c>
      <c r="G93" s="35">
        <f t="shared" si="35"/>
        <v>4.3026380312285744</v>
      </c>
      <c r="H93" s="35">
        <f t="shared" si="35"/>
        <v>64.339870905326876</v>
      </c>
      <c r="I93" s="35">
        <f t="shared" si="35"/>
        <v>31.357491063444552</v>
      </c>
      <c r="J93" s="42"/>
    </row>
    <row r="94" spans="2:10">
      <c r="B94" s="7" t="s">
        <v>17</v>
      </c>
      <c r="C94" s="21">
        <f>SUM(D94:F94)</f>
        <v>494317</v>
      </c>
      <c r="D94" s="21">
        <f t="shared" si="36"/>
        <v>26238</v>
      </c>
      <c r="E94" s="21">
        <f t="shared" si="36"/>
        <v>325896</v>
      </c>
      <c r="F94" s="21">
        <f t="shared" si="36"/>
        <v>142183</v>
      </c>
      <c r="G94" s="35">
        <f t="shared" si="35"/>
        <v>5.3079299316025956</v>
      </c>
      <c r="H94" s="35">
        <f t="shared" si="35"/>
        <v>65.928543829162251</v>
      </c>
      <c r="I94" s="35">
        <f t="shared" si="35"/>
        <v>28.763526239235148</v>
      </c>
      <c r="J94" s="42"/>
    </row>
    <row r="95" spans="2:10">
      <c r="B95" s="80" t="s">
        <v>33</v>
      </c>
      <c r="C95" s="81"/>
      <c r="D95" s="81"/>
      <c r="E95" s="81"/>
      <c r="F95" s="81"/>
      <c r="G95" s="81"/>
      <c r="H95" s="81"/>
      <c r="I95" s="82"/>
      <c r="J95" s="42"/>
    </row>
    <row r="96" spans="2:10">
      <c r="B96" s="5" t="s">
        <v>20</v>
      </c>
      <c r="C96" s="21">
        <v>24019</v>
      </c>
      <c r="D96" s="21">
        <v>6103</v>
      </c>
      <c r="E96" s="21">
        <v>17238</v>
      </c>
      <c r="F96" s="21">
        <v>678</v>
      </c>
      <c r="G96" s="35">
        <f>D96/$C96*100</f>
        <v>25.409051167825471</v>
      </c>
      <c r="H96" s="35">
        <f>E96/$C96*100</f>
        <v>71.768183521378901</v>
      </c>
      <c r="I96" s="35">
        <f>F96/$C96*100</f>
        <v>2.8227653107956203</v>
      </c>
      <c r="J96" s="42"/>
    </row>
    <row r="97" spans="2:10">
      <c r="B97" s="6" t="s">
        <v>62</v>
      </c>
      <c r="C97" s="21">
        <v>30717</v>
      </c>
      <c r="D97" s="21">
        <v>3725</v>
      </c>
      <c r="E97" s="21">
        <v>26570</v>
      </c>
      <c r="F97" s="21">
        <v>422</v>
      </c>
      <c r="G97" s="35">
        <f t="shared" ref="G97:I99" si="37">D97/$C97*100</f>
        <v>12.126835302926718</v>
      </c>
      <c r="H97" s="35">
        <f t="shared" si="37"/>
        <v>86.499332617117545</v>
      </c>
      <c r="I97" s="35">
        <f t="shared" si="37"/>
        <v>1.3738320799557249</v>
      </c>
      <c r="J97" s="42"/>
    </row>
    <row r="98" spans="2:10">
      <c r="B98" s="6" t="s">
        <v>25</v>
      </c>
      <c r="C98" s="21">
        <v>563895</v>
      </c>
      <c r="D98" s="21">
        <v>24188</v>
      </c>
      <c r="E98" s="21">
        <v>383834</v>
      </c>
      <c r="F98" s="21">
        <v>155873</v>
      </c>
      <c r="G98" s="35">
        <f t="shared" si="37"/>
        <v>4.2894510502841845</v>
      </c>
      <c r="H98" s="35">
        <f t="shared" si="37"/>
        <v>68.068346057333372</v>
      </c>
      <c r="I98" s="35">
        <f t="shared" si="37"/>
        <v>27.642202892382446</v>
      </c>
      <c r="J98" s="42"/>
    </row>
    <row r="99" spans="2:10">
      <c r="B99" s="7" t="s">
        <v>17</v>
      </c>
      <c r="C99" s="24">
        <v>618631</v>
      </c>
      <c r="D99" s="24">
        <v>34016</v>
      </c>
      <c r="E99" s="24">
        <v>427642</v>
      </c>
      <c r="F99" s="24">
        <v>156973</v>
      </c>
      <c r="G99" s="36">
        <f t="shared" si="37"/>
        <v>5.49859286068755</v>
      </c>
      <c r="H99" s="36">
        <f t="shared" si="37"/>
        <v>69.127153343430905</v>
      </c>
      <c r="I99" s="35">
        <f t="shared" si="37"/>
        <v>25.37425379588155</v>
      </c>
      <c r="J99" s="42"/>
    </row>
    <row r="100" spans="2:10">
      <c r="B100" s="100" t="s">
        <v>50</v>
      </c>
      <c r="C100" s="100"/>
      <c r="D100" s="100"/>
      <c r="E100" s="100"/>
      <c r="F100" s="100"/>
      <c r="G100" s="100"/>
      <c r="H100" s="100"/>
      <c r="I100" s="100"/>
    </row>
    <row r="101" spans="2:10">
      <c r="B101" s="99" t="s">
        <v>51</v>
      </c>
      <c r="C101" s="102"/>
      <c r="D101" s="102"/>
      <c r="E101" s="102"/>
      <c r="F101" s="102"/>
      <c r="G101" s="102"/>
      <c r="H101" s="102"/>
      <c r="I101" s="102"/>
    </row>
    <row r="102" spans="2:10">
      <c r="B102" s="102" t="s">
        <v>42</v>
      </c>
      <c r="C102" s="102"/>
      <c r="D102" s="102"/>
      <c r="E102" s="102"/>
      <c r="F102" s="102"/>
      <c r="G102" s="102"/>
      <c r="H102" s="102"/>
      <c r="I102" s="102"/>
    </row>
    <row r="103" spans="2:10" ht="31.5" customHeight="1">
      <c r="B103" s="99" t="s">
        <v>67</v>
      </c>
      <c r="C103" s="102"/>
      <c r="D103" s="102"/>
      <c r="E103" s="102"/>
      <c r="F103" s="102"/>
      <c r="G103" s="102"/>
      <c r="H103" s="102"/>
      <c r="I103" s="102"/>
    </row>
    <row r="104" spans="2:10">
      <c r="B104" s="99" t="s">
        <v>74</v>
      </c>
      <c r="C104" s="102"/>
      <c r="D104" s="102"/>
      <c r="E104" s="102"/>
      <c r="F104" s="102"/>
      <c r="G104" s="102"/>
      <c r="H104" s="102"/>
      <c r="I104" s="102"/>
    </row>
    <row r="105" spans="2:10">
      <c r="B105" s="99" t="s">
        <v>75</v>
      </c>
      <c r="C105" s="99"/>
      <c r="D105" s="99"/>
      <c r="E105" s="99"/>
      <c r="F105" s="99"/>
      <c r="G105" s="99"/>
      <c r="H105" s="99"/>
      <c r="I105" s="99"/>
    </row>
    <row r="106" spans="2:10" ht="29.45" customHeight="1">
      <c r="B106" s="102" t="s">
        <v>44</v>
      </c>
      <c r="C106" s="102"/>
      <c r="D106" s="102"/>
      <c r="E106" s="102"/>
      <c r="F106" s="102"/>
      <c r="G106" s="102"/>
      <c r="H106" s="102"/>
      <c r="I106" s="102"/>
    </row>
    <row r="107" spans="2:10">
      <c r="B107" s="3"/>
      <c r="C107" s="4"/>
      <c r="D107" s="4"/>
      <c r="E107" s="4"/>
      <c r="F107" s="4"/>
      <c r="G107" s="3"/>
      <c r="H107" s="3"/>
      <c r="I107" s="3"/>
    </row>
    <row r="108" spans="2:10">
      <c r="C108" s="44"/>
      <c r="D108" s="44"/>
      <c r="E108" s="44"/>
      <c r="F108" s="44"/>
    </row>
    <row r="109" spans="2:10">
      <c r="C109" s="44"/>
      <c r="D109" s="44"/>
      <c r="E109" s="44"/>
      <c r="F109" s="44"/>
    </row>
    <row r="110" spans="2:10">
      <c r="C110" s="44"/>
      <c r="D110" s="44"/>
      <c r="E110" s="44"/>
      <c r="F110" s="44"/>
    </row>
    <row r="111" spans="2:10">
      <c r="C111" s="44"/>
      <c r="D111" s="44"/>
      <c r="E111" s="44"/>
      <c r="F111" s="44"/>
    </row>
    <row r="112" spans="2:10">
      <c r="C112" s="44"/>
      <c r="D112" s="44"/>
      <c r="E112" s="44"/>
      <c r="F112" s="44"/>
    </row>
  </sheetData>
  <mergeCells count="30">
    <mergeCell ref="B106:I106"/>
    <mergeCell ref="B75:I75"/>
    <mergeCell ref="B80:I80"/>
    <mergeCell ref="B85:I85"/>
    <mergeCell ref="B90:I90"/>
    <mergeCell ref="B95:I95"/>
    <mergeCell ref="B100:I100"/>
    <mergeCell ref="B101:I101"/>
    <mergeCell ref="B102:I102"/>
    <mergeCell ref="B103:I103"/>
    <mergeCell ref="B104:I104"/>
    <mergeCell ref="B105:I105"/>
    <mergeCell ref="B70:I70"/>
    <mergeCell ref="B15:I15"/>
    <mergeCell ref="B20:I20"/>
    <mergeCell ref="B25:I25"/>
    <mergeCell ref="B30:I30"/>
    <mergeCell ref="B35:I35"/>
    <mergeCell ref="B40:I40"/>
    <mergeCell ref="B45:I45"/>
    <mergeCell ref="B50:I50"/>
    <mergeCell ref="B55:I55"/>
    <mergeCell ref="B60:I60"/>
    <mergeCell ref="B65:I65"/>
    <mergeCell ref="B10:I10"/>
    <mergeCell ref="B2:I2"/>
    <mergeCell ref="B3:B4"/>
    <mergeCell ref="C4:F4"/>
    <mergeCell ref="G4:I4"/>
    <mergeCell ref="B5:I5"/>
  </mergeCells>
  <pageMargins left="0.7" right="0.7" top="0.78740157499999996" bottom="0.78740157499999996"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02F7E03EC6555647837FA4C0958A5EE9" ma:contentTypeVersion="14" ma:contentTypeDescription="Ein neues Dokument erstellen." ma:contentTypeScope="" ma:versionID="453b719ec9cc11b57b0d10b0b506b7ad">
  <xsd:schema xmlns:xsd="http://www.w3.org/2001/XMLSchema" xmlns:xs="http://www.w3.org/2001/XMLSchema" xmlns:p="http://schemas.microsoft.com/office/2006/metadata/properties" xmlns:ns2="71ea3402-ccc5-4626-b376-cfd2cbafb61f" xmlns:ns3="ae700520-356e-437f-8d72-5ba612197a0d" targetNamespace="http://schemas.microsoft.com/office/2006/metadata/properties" ma:root="true" ma:fieldsID="4754ca19f48c1d29aaad5112600c3021" ns2:_="" ns3:_="">
    <xsd:import namespace="71ea3402-ccc5-4626-b376-cfd2cbafb61f"/>
    <xsd:import namespace="ae700520-356e-437f-8d72-5ba612197a0d"/>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element ref="ns2:rsmimportiert" minOccurs="0"/>
                <xsd:element ref="ns2:Fragen"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ea3402-ccc5-4626-b376-cfd2cbafb61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rsmimportiert" ma:index="18" nillable="true" ma:displayName="rsm importiert" ma:default="0" ma:format="Dropdown" ma:internalName="rsmimportiert">
      <xsd:simpleType>
        <xsd:restriction base="dms:Boolean"/>
      </xsd:simpleType>
    </xsd:element>
    <xsd:element name="Fragen" ma:index="19" nillable="true" ma:displayName="Fragen" ma:format="Dropdown" ma:internalName="Fragen">
      <xsd:simpleType>
        <xsd:restriction base="dms:Text">
          <xsd:maxLength value="255"/>
        </xsd:restriction>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e700520-356e-437f-8d72-5ba612197a0d" elementFormDefault="qualified">
    <xsd:import namespace="http://schemas.microsoft.com/office/2006/documentManagement/types"/>
    <xsd:import namespace="http://schemas.microsoft.com/office/infopath/2007/PartnerControls"/>
    <xsd:element name="SharedWithUsers" ma:index="14"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Fragen xmlns="71ea3402-ccc5-4626-b376-cfd2cbafb61f" xsi:nil="true"/>
    <rsmimportiert xmlns="71ea3402-ccc5-4626-b376-cfd2cbafb61f">false</rsmimportiert>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F56B8D1-49F8-4140-B069-B700676DB6AB}"/>
</file>

<file path=customXml/itemProps2.xml><?xml version="1.0" encoding="utf-8"?>
<ds:datastoreItem xmlns:ds="http://schemas.openxmlformats.org/officeDocument/2006/customXml" ds:itemID="{6CBFD0C3-FBAC-4059-8346-AA9D68EF9F64}">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www.w3.org/XML/1998/namespace"/>
    <ds:schemaRef ds:uri="http://purl.org/dc/dcmitype/"/>
    <ds:schemaRef ds:uri="71ea3402-ccc5-4626-b376-cfd2cbafb61f"/>
  </ds:schemaRefs>
</ds:datastoreItem>
</file>

<file path=customXml/itemProps3.xml><?xml version="1.0" encoding="utf-8"?>
<ds:datastoreItem xmlns:ds="http://schemas.openxmlformats.org/officeDocument/2006/customXml" ds:itemID="{8BB9B637-6052-444F-BFB7-3E4495CC10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17</vt:i4>
      </vt:variant>
    </vt:vector>
  </HeadingPairs>
  <TitlesOfParts>
    <vt:vector size="17" baseType="lpstr">
      <vt:lpstr>Inhalt</vt:lpstr>
      <vt:lpstr>2022 | mit Horten</vt:lpstr>
      <vt:lpstr>2022 | ohne Horten</vt:lpstr>
      <vt:lpstr>2021 | mit Horten</vt:lpstr>
      <vt:lpstr>2021 | ohne Horte</vt:lpstr>
      <vt:lpstr>2020 | mit Horten</vt:lpstr>
      <vt:lpstr>2020 | ohne Horte</vt:lpstr>
      <vt:lpstr>2019 | mit Horten</vt:lpstr>
      <vt:lpstr>2019 | ohne Horte</vt:lpstr>
      <vt:lpstr>2018 | mit Horten</vt:lpstr>
      <vt:lpstr>2017 | mit Horten</vt:lpstr>
      <vt:lpstr>2016 | mit Horten</vt:lpstr>
      <vt:lpstr>2015</vt:lpstr>
      <vt:lpstr>2014</vt:lpstr>
      <vt:lpstr>2013</vt:lpstr>
      <vt:lpstr>2012</vt:lpstr>
      <vt:lpstr>2011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Office-Anwender</dc:creator>
  <cp:lastModifiedBy>Krause, Michael</cp:lastModifiedBy>
  <dcterms:created xsi:type="dcterms:W3CDTF">2018-02-13T14:44:12Z</dcterms:created>
  <dcterms:modified xsi:type="dcterms:W3CDTF">2023-06-01T08:29:45Z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0x01010002F7E03EC6555647837FA4C0958A5EE9</vt:lpwstr>
  </property>
</Properties>
</file>